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odd. 24.9.2025 po DI č. 1 soupis prací\SÚS\"/>
    </mc:Choice>
  </mc:AlternateContent>
  <bookViews>
    <workbookView xWindow="0" yWindow="0" windowWidth="0" windowHeight="0" activeTab="8"/>
  </bookViews>
  <sheets>
    <sheet name="SO 000Ostatní" sheetId="2" r:id="rId1"/>
    <sheet name="SO 000Vedlejší" sheetId="3" r:id="rId2"/>
    <sheet name="SO 001" sheetId="4" r:id="rId3"/>
    <sheet name="SO 101" sheetId="5" r:id="rId4"/>
    <sheet name="SO 101.1" sheetId="6" r:id="rId5"/>
    <sheet name="SO 102" sheetId="7" r:id="rId6"/>
    <sheet name="SO 201" sheetId="8" r:id="rId7"/>
    <sheet name="SO 301" sheetId="9" r:id="rId8"/>
    <sheet name="SO 901" sheetId="10" r:id="rId9"/>
  </sheets>
  <calcPr/>
</workbook>
</file>

<file path=xl/calcChain.xml><?xml version="1.0" encoding="utf-8"?>
<calcChain xmlns="http://schemas.openxmlformats.org/spreadsheetml/2006/main">
  <c i="10" l="1" r="I3"/>
  <c r="I12"/>
  <c r="O29"/>
  <c r="I29"/>
  <c r="O25"/>
  <c r="I25"/>
  <c r="O21"/>
  <c r="I21"/>
  <c r="O17"/>
  <c r="I17"/>
  <c r="O13"/>
  <c r="I13"/>
  <c r="I8"/>
  <c r="O9"/>
  <c r="I9"/>
  <c i="9" r="I3"/>
  <c r="I85"/>
  <c r="O90"/>
  <c r="I90"/>
  <c r="O86"/>
  <c r="I86"/>
  <c r="I48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I43"/>
  <c r="O44"/>
  <c r="I44"/>
  <c r="I38"/>
  <c r="O39"/>
  <c r="I39"/>
  <c r="I17"/>
  <c r="O34"/>
  <c r="I34"/>
  <c r="O30"/>
  <c r="I30"/>
  <c r="O26"/>
  <c r="I26"/>
  <c r="O22"/>
  <c r="I22"/>
  <c r="O18"/>
  <c r="I18"/>
  <c r="I8"/>
  <c r="O13"/>
  <c r="I13"/>
  <c r="O9"/>
  <c r="I9"/>
  <c i="8" r="I3"/>
  <c r="I219"/>
  <c r="O244"/>
  <c r="I244"/>
  <c r="O240"/>
  <c r="I240"/>
  <c r="O236"/>
  <c r="I236"/>
  <c r="O232"/>
  <c r="I232"/>
  <c r="O228"/>
  <c r="I228"/>
  <c r="O224"/>
  <c r="I224"/>
  <c r="O220"/>
  <c r="I220"/>
  <c r="I202"/>
  <c r="O215"/>
  <c r="I215"/>
  <c r="O211"/>
  <c r="I211"/>
  <c r="O207"/>
  <c r="I207"/>
  <c r="O203"/>
  <c r="I203"/>
  <c r="I173"/>
  <c r="O198"/>
  <c r="I198"/>
  <c r="O194"/>
  <c r="I194"/>
  <c r="O190"/>
  <c r="I190"/>
  <c r="O186"/>
  <c r="I186"/>
  <c r="O182"/>
  <c r="I182"/>
  <c r="O178"/>
  <c r="I178"/>
  <c r="O174"/>
  <c r="I174"/>
  <c r="I144"/>
  <c r="O169"/>
  <c r="I169"/>
  <c r="O165"/>
  <c r="I165"/>
  <c r="O161"/>
  <c r="I161"/>
  <c r="O157"/>
  <c r="I157"/>
  <c r="O153"/>
  <c r="I153"/>
  <c r="O149"/>
  <c r="I149"/>
  <c r="O145"/>
  <c r="I145"/>
  <c r="I119"/>
  <c r="O140"/>
  <c r="I140"/>
  <c r="O136"/>
  <c r="I136"/>
  <c r="O132"/>
  <c r="I132"/>
  <c r="O128"/>
  <c r="I128"/>
  <c r="O124"/>
  <c r="I124"/>
  <c r="O120"/>
  <c r="I120"/>
  <c r="I78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I1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7" r="I3"/>
  <c r="I88"/>
  <c r="O93"/>
  <c r="I93"/>
  <c r="O89"/>
  <c r="I89"/>
  <c r="I79"/>
  <c r="O84"/>
  <c r="I84"/>
  <c r="O80"/>
  <c r="I80"/>
  <c r="I50"/>
  <c r="O75"/>
  <c r="I75"/>
  <c r="O71"/>
  <c r="I71"/>
  <c r="O67"/>
  <c r="I67"/>
  <c r="O63"/>
  <c r="I63"/>
  <c r="O59"/>
  <c r="I59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80"/>
  <c r="O97"/>
  <c r="I97"/>
  <c r="O93"/>
  <c r="I93"/>
  <c r="O89"/>
  <c r="I89"/>
  <c r="O85"/>
  <c r="I85"/>
  <c r="O81"/>
  <c r="I81"/>
  <c r="I71"/>
  <c r="O76"/>
  <c r="I76"/>
  <c r="O72"/>
  <c r="I72"/>
  <c r="I46"/>
  <c r="O67"/>
  <c r="I67"/>
  <c r="O63"/>
  <c r="I63"/>
  <c r="O59"/>
  <c r="I59"/>
  <c r="O55"/>
  <c r="I55"/>
  <c r="O51"/>
  <c r="I51"/>
  <c r="O47"/>
  <c r="I47"/>
  <c r="I17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100"/>
  <c r="O117"/>
  <c r="I117"/>
  <c r="O113"/>
  <c r="I113"/>
  <c r="O109"/>
  <c r="I109"/>
  <c r="O105"/>
  <c r="I105"/>
  <c r="O101"/>
  <c r="I101"/>
  <c r="I91"/>
  <c r="O96"/>
  <c r="I96"/>
  <c r="O92"/>
  <c r="I92"/>
  <c r="I62"/>
  <c r="O87"/>
  <c r="I87"/>
  <c r="O83"/>
  <c r="I83"/>
  <c r="O79"/>
  <c r="I79"/>
  <c r="O75"/>
  <c r="I75"/>
  <c r="O71"/>
  <c r="I71"/>
  <c r="O67"/>
  <c r="I67"/>
  <c r="O63"/>
  <c r="I63"/>
  <c r="I2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34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I21"/>
  <c r="O30"/>
  <c r="I30"/>
  <c r="O26"/>
  <c r="I26"/>
  <c r="O22"/>
  <c r="I22"/>
  <c r="I8"/>
  <c r="O17"/>
  <c r="I17"/>
  <c r="O13"/>
  <c r="I13"/>
  <c r="O9"/>
  <c r="I9"/>
  <c i="3" r="I3"/>
  <c r="I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<sst xmlns="http://schemas.openxmlformats.org/spreadsheetml/2006/main">
  <si>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</si>
  <si>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</si>
  <si>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</si>
  <si>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</si>
  <si>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</si>
  <si>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230049</t>
  </si>
  <si>
    <t>III/3764 MOST PŘES ÚMOŘÍ V DRNOVICÍCH 3764-2 po DI č.1- SÚS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</si>
  <si>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</si>
  <si>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</si>
  <si>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</si>
  <si>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</si>
  <si>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</si>
  <si>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</si>
  <si>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</si>
  <si>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</si>
  <si>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</si>
  <si>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</si>
  <si>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</si>
  <si>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</si>
  <si>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</si>
  <si>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</si>
  <si>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</si>
  <si>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</si>
  <si>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</si>
  <si>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</si>
  <si>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</si>
  <si>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</si>
  <si>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</si>
  <si>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</si>
  <si>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</si>
  <si>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</si>
  <si>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</si>
  <si>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</si>
  <si>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</si>
  <si>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</si>
  <si>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</si>
  <si>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</si>
  <si>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</si>
  <si>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</si>
  <si>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</si>
  <si>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</si>
  <si>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</si>
  <si>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</si>
  <si>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</si>
  <si>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</si>
  <si>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</si>
  <si>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</si>
  <si>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</si>
  <si>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</si>
  <si>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</si>
  <si>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</si>
  <si>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</si>
  <si>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02930</t>
  </si>
  <si>
    <t>OSTATNÍ POŽADAVKY - UMĚLECKÁ DÍLA</t>
  </si>
  <si>
    <t>Přesun a osazení litinových soch svatých z depozitáře v prostorách Obecního úřadu Drnovice na finální lokaci,
vč. zřízení základu a podstavce.
Finální umístění bude odsouhlaseno TDI a záspupcem obce Drnovice.</t>
  </si>
  <si>
    <t>Položka zahrnuje:
- veškeré náklady spojené s objednatelem požadovanými pracemi a díly
Položka nezahrnuje:
- x</t>
  </si>
  <si>
    <t>02991</t>
  </si>
  <si>
    <t>OSTATNÍ POŽADAVKY - INFORMAČNÍ TABULE</t>
  </si>
  <si>
    <t>Zajištění osazení 2 ks dopravního značení investora - označení stavby. Zahrnuje naložení DZ ze skladu
investora, montáž, demontáž a dovoz zpět na sklad investora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</si>
  <si>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</si>
  <si>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</si>
  <si>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</si>
  <si>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</si>
  <si>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</si>
  <si>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</si>
  <si>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</si>
  <si>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</si>
  <si>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</si>
  <si>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</si>
  <si>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</si>
  <si>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</si>
  <si>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</si>
  <si>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</si>
  <si>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</si>
  <si>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</si>
  <si>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</si>
  <si>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</si>
  <si>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</si>
  <si>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</si>
  <si>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</si>
  <si>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</si>
  <si>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</si>
  <si>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</si>
  <si>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</si>
  <si>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</si>
  <si>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</si>
  <si>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</si>
  <si>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00017</t>
  </si>
  <si>
    <t>Havarijní, povodňový plán - popsáno v projektové dokumentaci a ve vyhl. č. 24/2011 Sb.</t>
  </si>
  <si>
    <t>SO 001</t>
  </si>
  <si>
    <t>Demolice mostu ev.č. 3764-2</t>
  </si>
  <si>
    <t>014102</t>
  </si>
  <si>
    <t>a</t>
  </si>
  <si>
    <t>POPLATKY ZA SKLÁDKU</t>
  </si>
  <si>
    <t>T</t>
  </si>
  <si>
    <t>Poplatek za skládku - zemina a kamení. 
Poplatek za uložení stavebního odpadu na recyklační skládce.</t>
  </si>
  <si>
    <t>VV</t>
  </si>
  <si>
    <t>"kamenné zdivo 168,59*2,6 = 438,334 [A] "_x000d_
 "kamenné opevnění dna [!114154]*2,6 = 227,591 [B] "_x000d_
 "Celkové množství = 665,925 "_x000d_
 "Celkem "665,925 = 665,925 [D]</t>
  </si>
  <si>
    <t>Položka zahrnuje:
- veškeré poplatky provozovateli skládky související s uložením odpadu na skládce.
Položka nezahrnuje:
- x</t>
  </si>
  <si>
    <t>b</t>
  </si>
  <si>
    <t>Poplatek za skládku - betonový a železobetonový odpad. 
Poplatek za uložení stavebního odpadu na recyklační skládce.</t>
  </si>
  <si>
    <t>"prostý beton - prahy + základy 81,625*2,3 = 187,738 [A] "_x000d_
 "spřažená ŽB deska [!966164]*2,5 = 26,250 [B] "_x000d_
 "Celkové množství = 213,988 "_x000d_
 "Celkem "213,988 = 213,988 [D]</t>
  </si>
  <si>
    <t>014132</t>
  </si>
  <si>
    <t>POPLATKY ZA SKLÁDKU TYP S-NO (NEBEZPEČNÝ ODPAD)</t>
  </si>
  <si>
    <t>Uložení materiálu s obsahem dehtu na skládce. 
Asfaltové směsi obsahující dehet, nerecyklovatelné - kategorie nebezpečného odpadu ZAS-T4.</t>
  </si>
  <si>
    <t>"živičná vozovka na mostě [!113726]*2,4 = 15,120 [A] "_x000d_
 "mostní izolace [!97817]*0,005*2,4 = 1,260 [B] "_x000d_
 "Celkové množství = 16,380 "_x000d_
 "Celkem "16,38 = 16,380 [D]</t>
  </si>
  <si>
    <t>1</t>
  </si>
  <si>
    <t>Zemní práce</t>
  </si>
  <si>
    <t>113726</t>
  </si>
  <si>
    <t>FRÉZOVÁNÍ ZPEVNĚNÝCH PLOCH ASFALTOVÝCH, ODVOZ DO 12KM</t>
  </si>
  <si>
    <t>M3</t>
  </si>
  <si>
    <t>Živičná vozovka na mostě, tloušťka 60mm,
vč. odvozu a uložení na skládku.</t>
  </si>
  <si>
    <t>"105*0,06 = 6,300 [A] "_x000d_
 "Celkové množství = 6,300 "_x000d_
 "Celkem "6,3 = 6,300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</si>
  <si>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</si>
  <si>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114154</t>
  </si>
  <si>
    <t>ODSTR DLAŽ VOD KOR Z LOMKAM NA MC VČET PODKL, ODVOZ DO 5KM</t>
  </si>
  <si>
    <t>Rozebrání stávajícího kamenného opevnění dna,
vč. odvozu a uložení na recyklační skládku.</t>
  </si>
  <si>
    <t>"160*1,1*0,35 +57*1,3*0,35 = 87,535 [A] "_x000d_
 "Celkové množství = 87,535 "_x000d_
 "Celkem "87,535 = 87,535 [C]</t>
  </si>
  <si>
    <t xml:space="preserve">Položka zahrnuje:
- odstranění konstrukcí vodních koryt 
-  veškerou manipulaci s vybouranou sutí a s vybouranými hmotami  vč.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položce).
Způsob měření:
- měří se v m3 vybouraných hmot ve stavu před vybouráním</t>
  </si>
  <si>
    <t>12922</t>
  </si>
  <si>
    <t>ČIŠTĚNÍ KRAJNIC OD NÁNOSU TL. DO 100MM</t>
  </si>
  <si>
    <t>M2</t>
  </si>
  <si>
    <t>Čištění malého množství nánosu podél obrub s uchycenou vegetací, vč. odvozu a uložení na recyklační skládku a poplatku za skládkovné.</t>
  </si>
  <si>
    <t>"podél obrub (16,5+9+17,5)*0,5 = 21,500 [A] "_x000d_
 "Celkové množství = 21,500 "_x000d_
 "Celkem "21,5 = 21,500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</si>
  <si>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</si>
  <si>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9</t>
  </si>
  <si>
    <t>Ostatní konstrukce a práce</t>
  </si>
  <si>
    <t>9111A3</t>
  </si>
  <si>
    <t>ZÁBRADLÍ SILNIČNÍ S VODOR MADLY - DEMONTÁŽ S PŘESUNEM</t>
  </si>
  <si>
    <t>M</t>
  </si>
  <si>
    <t>Zábradlí v okolí mostu.
Odvoz a likvidace v režii zhotovitele.</t>
  </si>
  <si>
    <t>"5,1+9,5+38,5 = 53,100 [A] "_x000d_
 "Celkové množství = 53,100 "_x000d_
 "Celkem "53,1 = 53,100 [C]</t>
  </si>
  <si>
    <t>Položka zahrnuje:
- demontáž a odstranění zařízení
- jeho odvoz na předepsané místo
Položka nezahrnuje:
- x</t>
  </si>
  <si>
    <t>9117C3</t>
  </si>
  <si>
    <t>SVOD OCEL ZÁBRADEL ÚROVEŇ ZADRŽ H2 - DEMONTÁŽ S PŘESUNEM</t>
  </si>
  <si>
    <t>Zábradlí na mostě včetně svodnice, včetně dopravního značení na mostě. 
Odvoz a likvidace v režii zhotovitele.</t>
  </si>
  <si>
    <t>"8,2+6,4+8,3+10,5 = 33,400 [A] "_x000d_
 "Celkové množství = 33,400 "_x000d_
 "Celkem "33,4 = 33,400 [C]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</si>
  <si>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</si>
  <si>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914A23</t>
  </si>
  <si>
    <t>EV ČÍSLO MOSTU OCEL TŘ RA1 - DEMONTÁŽ</t>
  </si>
  <si>
    <t>KUS</t>
  </si>
  <si>
    <t>Demontáž evidenčních čísel mostu, tabule vč. sloupku a základu.</t>
  </si>
  <si>
    <t>"2 = 2,000 [A] "_x000d_
 "Celkové množství = 2,000 "_x000d_
 "Celkem "2 = 2,000 [C]</t>
  </si>
  <si>
    <t>Položka zahrnuje:
- odstranění, demontáž a odklizení materiálu s odvozem na předepsané místo
Položka nezahrnuje:
- x</t>
  </si>
  <si>
    <t>966134</t>
  </si>
  <si>
    <t>BOURÁNÍ KONSTRUKCÍ Z KAMENE NA MC S ODVOZEM DO 5KM</t>
  </si>
  <si>
    <t xml:space="preserve">Opěra a jeden mezilehlý pilíř patrně z kamenného zdiva, 
(u opěry blíže k ZŠ bude odbourán pouze úložný práh, zbytek bude ponechán),
vč. rozbití na menší kusy,  
vč. odvozu a uložení na recyklační skládku.</t>
  </si>
  <si>
    <t xml:space="preserve">"opěra 1,1*2,2*12,5 = 30,250 [A] "_x000d_
 "pilíř 1,0*2,2*9,7 = 21,340 [B] "_x000d_
 "nábřežní zídka v místě 1P  10*3,0*1,0 = 30,000 [C] "_x000d_
 "nábřežní zídka v místě 1L  25*3,0*1,0 = 75,000 [D] "_x000d_
 "zhlaví nábřežní zídky v místě 2L a 2P  0,5*1,0*(16+8) = 12,000 [E] "_x000d_
 "Celkové množství = 168,590 "_x000d_
 "Celkem "168,59 = 168,590 [G]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</si>
  <si>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</si>
  <si>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966154</t>
  </si>
  <si>
    <t>BOURÁNÍ KONSTRUKCÍ Z PROST BETONU S ODVOZEM DO 5KM</t>
  </si>
  <si>
    <t>Bourání betonu, vč. rozbití na menší kusy a drcení, 
(u opěry blíže k ZŠ bude odbourán pouze úložný práh, zbytek bude ponechán),
vč. odvozu a uložení na recyklační skládku.</t>
  </si>
  <si>
    <t xml:space="preserve">"úložné prahy opěr 1,0*(8,1+12,5) = 20,600 [A] "_x000d_
 "úložný práh pilíře 0,5*9,7 = 4,850 [B] "_x000d_
 "základ opěry a pilíře (předpoklad) 2,5*1,0*(9,7+12,5) = 55,500 [C] "_x000d_
 "krycí deska na zídce v místě křídla 1L  7,5*0,6*0,15 = 0,675 [D] "_x000d_
 "Celkové množství = 81,625 "_x000d_
 "Celkem "81,625 = 81,625 [F]</t>
  </si>
  <si>
    <t>966164</t>
  </si>
  <si>
    <t>BOURÁNÍ KONSTRUKCÍ ZE ŽELEZOBETONU S ODVOZEM DO 5KM</t>
  </si>
  <si>
    <t>Spřažená ŽB deska proměnné tloušťky 0,15-0,21m, beton B250, ocelová výztuž V16-10 425, 
vč. rozbití na menší kusy a drcení, 
vč. odvozu a uložení na recyklační skládku.</t>
  </si>
  <si>
    <t>"spřažená ŽB deska 105*0,1 = 10,500 [A] "_x000d_
 "Celkové množství = 10,500 "_x000d_
 "Celkem "10,5 = 10,500 [C]</t>
  </si>
  <si>
    <t>966181</t>
  </si>
  <si>
    <t>DEMONTÁŽ KONSTRUKCÍ KOVOVÝCH S ODVOZEM DO 1KM</t>
  </si>
  <si>
    <t>Na střední podpěře jsou na obou stranách na zhlaví pílíře umístěny litinové sochy svatých. 
Sochy budou demontovány a přesunuty do depozitáře na Obecní úřad Drnovice.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</si>
  <si>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</si>
  <si>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967184</t>
  </si>
  <si>
    <t>VYBOURÁNÍ ČÁSTÍ KONSTRUKCÍ KOVOVÝCH S ODVOZEM DO 5KM</t>
  </si>
  <si>
    <t>Nosné trámy, vzdálenost nosníků 1,0 m. Likvidace v režii zhotovitele.
I200 - 26,30 kg/m
I240 - 36,2 kg/m
U280 - 41,80 kg/m</t>
  </si>
  <si>
    <t>"krajní nosníky: 2x (I200 + 2x U280) (14,0+16,2)*(26,30+2*41,80)/1000 = 3,319 [A] "_x000d_
 "střední nosníky: 5x (I240 + U280) 5*14,5*(36,2+41,80)/1000 = 5,655 [B] "_x000d_
 "rozšíření: 3x (I200 + 2x U280) (6,5+7,8+8,8)*(26,30+2*41,80)/1000 = 2,539 [C] "_x000d_
 "plechové římsy a ztužení 0,4*(14,0+16,0)*23,55/1000 = 0,283 [D] "_x000d_
 "Celkové množství = 11,796 "_x000d_
 "Celkem "11,796 = 11,796 [F]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</si>
  <si>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</si>
  <si>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96786</t>
  </si>
  <si>
    <t>VYBOURÁNÍ MOST LOŽISEK</t>
  </si>
  <si>
    <t>Ložiska pryžová, demontáž, odvoz a uložení na skládku vč. skládkovného.</t>
  </si>
  <si>
    <t>"7+7+10 = 24,000 [A] "_x000d_
 "Celkové množství = 24,000 "_x000d_
 "Celkem "24 = 24,000 [C]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</si>
  <si>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</si>
  <si>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</si>
  <si>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</si>
  <si>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Včetně odvozu na skládku, uložení na skládku.</t>
  </si>
  <si>
    <t>"105 = 105,000 [A] "_x000d_
 "Celkové množství = 105,000 "_x000d_
 "Celkem "105 = 105,000 [C]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</si>
  <si>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</si>
  <si>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</t>
  </si>
  <si>
    <t>Silnice III/3764</t>
  </si>
  <si>
    <t>"podkladní vrstvy z kameniva [!113324]*1,9 = 242,022 [A] "_x000d_
 "výkop pro výměnu aktivní zóny - pol. 123834 [!574E46]*1,2*0,4*2,0 = 510,720 [B] "_x000d_
 "Celkové množství = 752,742 "_x000d_
 "Celkem "752,742 = 752,742 [D]</t>
  </si>
  <si>
    <t>"vybourané obrubníky [!113524]*0,15*0,3*2,3 = 0,932 [A] "_x000d_
 "Celkové množství = 0,932 "_x000d_
 "Celkem "0,932 = 0,932 [C]</t>
  </si>
  <si>
    <t>"živičná vozovka [!113724]*2,4 = 111,168 [A] "_x000d_
 "podkladní vrstvy [!113334]*1,9 = 58,672 [B] "_x000d_
 "Celkové množství = 169,840 "_x000d_
 "Celkem "169,84 = 169,840 [D]</t>
  </si>
  <si>
    <t>113324</t>
  </si>
  <si>
    <t>ODSTRANĚNÍ PODKLADŮ ZPEVNĚNÝCH PLOCH Z KAMENIVA NESTMEL, ODVOZ DO 5KM</t>
  </si>
  <si>
    <t>V průměrné tl. 300 mm v oblasti plné skladby vozovky, vč. odvozu a uložení na recyklační skládku.</t>
  </si>
  <si>
    <t>"podkladní vrstvy z kameniva (105+281)*1,1*0,3 = 127,380 [A] "_x000d_
 "Celkové množství = 127,380 "_x000d_
 "Celkem "127,38 = 127,380 [C]</t>
  </si>
  <si>
    <t>113334</t>
  </si>
  <si>
    <t>ODSTRAN PODKL ZPEVNĚNÝCH PLOCH S ASFALT POJIVEM, ODVOZ DO 5KM</t>
  </si>
  <si>
    <t>V průměrné tl. 80 mm v oblasti plné skladby vozovky (G-Consult, spol. s r.o. - Příloha č. 8 závěrečné zprávy IG), vč. odvozu a uložení na skládku.</t>
  </si>
  <si>
    <t>"podkladní vrstvy - asfaltové (105+281)*0,08 = 30,880 [A] "_x000d_
 "Celkové množství = 30,880 "_x000d_
 "Celkem "30,88 = 30,880 [C]</t>
  </si>
  <si>
    <t>113524</t>
  </si>
  <si>
    <t>ODSTRANĚNÍ CHODNÍKOVÝCH A SILNIČNÍCH OBRUBNÍKŮ BETONOVÝCH, ODVOZ DO 5KM</t>
  </si>
  <si>
    <t>Bourání obrubníků, vč. odvozu a uložení na recyklační skládku.</t>
  </si>
  <si>
    <t>"na mostě vlevo 9 = 9,000 [H] "_x000d_
 "Celkové množství = 9,000 "_x000d_
 "Celkem "9 = 9,000 [C]</t>
  </si>
  <si>
    <t>113724</t>
  </si>
  <si>
    <t>FRÉZOVÁNÍ ZPEVNĚNÝCH PLOCH ASFALTOVÝCH, ODVOZ DO 5KM</t>
  </si>
  <si>
    <t>Živičná vozovka, předpokládaná tloušťka 120mm (G-Consult, spol. s r.o. - Příloha č. 8 závěrečné zprávy IG),
vč. odvozu a uložení na skládku.</t>
  </si>
  <si>
    <t>"(105+281)*0,12 = 46,320 [A] "_x000d_
 "Celkové množství = 46,320 "_x000d_
 "Celkem "46,32 = 46,320 [C]</t>
  </si>
  <si>
    <t>123834</t>
  </si>
  <si>
    <t>ODKOP PRO SPOD STAVBU SILNIC A ŽELEZNIC TŘ. II, ODVOZ DO 5KM</t>
  </si>
  <si>
    <t>Výkop pro výměnu aktivní zóny, vč. odvozu na recyklační skládku.</t>
  </si>
  <si>
    <t>"výměna aktivní zóny [!574E46]*1,2*0,4 = 255,360 [B] "_x000d_
 "Celkové množství = 255,360 "_x000d_
 "Celkem "255,36 = 255,360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</si>
  <si>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</si>
  <si>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"podél obrub (40+30+2*31)*0,5 = 66,000 [A] "_x000d_
 "Celkové množství = 66,000 "_x000d_
 "Celkem "66 = 66,000 [C]</t>
  </si>
  <si>
    <t>17120</t>
  </si>
  <si>
    <t>ULOŽENÍ SYPANINY DO NÁSYPŮ A NA SKLÁDKY BEZ ZHUTNĚNÍ</t>
  </si>
  <si>
    <t>Uložení vykopané zeminy na recyklační skládku, nevyužitelná.</t>
  </si>
  <si>
    <t>"výkop pro výměnu aktivní zóny - pol. 123834 [!574E46]*1,2*0,4 = 255,360 [A] "_x000d_
 "Celkové množství = 255,360 "_x000d_
 "Celkem "255,36 = 255,360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</si>
  <si>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</si>
  <si>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</si>
  <si>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</si>
  <si>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AKTIVNÍ ZÓNA_x000d_
Aktivní zóna z hrubozrnné sypaniny, vhodný materiál do AZ se splněním parametrů dle ČSN 73 6133. 
Požadovaná únosnost na zemní pláni vyjádřená modulem přetvárnosti Edef,2 = 45 MPa. 
V případě, že nebude dosažen požadovaný modul přetvárnosti na zhutněné zemní pláni, provede se sanace zemní pláně výměnou vhodné zeminy dle ČSN 73 6133 vč. zhutnění na 100%m PS v tloušťce 400 mm. _x000d_
Včetně nákupu materiálu pro sanaci aktivní zóny ŠD 0/63.</t>
  </si>
  <si>
    <t>"výměna aktivní zóny [!574E46]*1,2*0,4 = 255,360 [A] "_x000d_
 "Celkové množství = 255,360 "_x000d_
 "Celkem "255,36 = 255,360 [C]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</si>
  <si>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</si>
  <si>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18120</t>
  </si>
  <si>
    <t>ÚPRAVA PLÁNĚ SE ZHUTNĚNÍM V HORNINĚ TŘ. II</t>
  </si>
  <si>
    <t>Kompletní provedení pláně. Požadavky a výsledné parametry dle ČSN 736133. Upravení pláně do sklonu pro odvod srážkových vod.</t>
  </si>
  <si>
    <t>"pod aktivní zónou [!574E46]*1,2 = 638,400 [A] "_x000d_
 "Celkové množství = 638,400 "_x000d_
 "Celkem "638,4 = 638,400 [C]</t>
  </si>
  <si>
    <t>Položka zahrnuje:
- úpravu pláně včetně vyrovnání výškových rozdílů. Míru zhutnění určuje projekt.
Položka nezahrnuje:
- x</t>
  </si>
  <si>
    <t>56933</t>
  </si>
  <si>
    <t>ZPEVNĚNÍ KRAJNIC ZE ŠTĚRKODRTI TL. DO 150MM</t>
  </si>
  <si>
    <t>Zřizení zemních krajnic se zhutněním, materiál zemních krajnic dle ČSN 736133.</t>
  </si>
  <si>
    <t>"za opevněním křídla 1L 2,0*1,0*0,2 = 0,400 [A] "_x000d_
 "Celkové množství = 0,400 "_x000d_
 "Celkem "0,4 = 0,400 [C]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</si>
  <si>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</si>
  <si>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</t>
  </si>
  <si>
    <t>Komunikace</t>
  </si>
  <si>
    <t>56333</t>
  </si>
  <si>
    <t>VOZOVKOVÉ VRSTVY ZE ŠTĚRKODRTI TL. DO 150MM</t>
  </si>
  <si>
    <t>V místě styku stávajících konstrukčních vrstev a nových konstrukčních vrstev bude provedeno zazubení.</t>
  </si>
  <si>
    <t>"plná konstrukce vozovky [!574E46]*1,1 = 585,200 [A] "_x000d_
 "Celkové množství = 585,200 "_x000d_
 "Celkem "585,2 = 585,200 [C]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</si>
  <si>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</si>
  <si>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</si>
  <si>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</si>
  <si>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min. tl. 180 mm.
V místě styku stávajících konstrukčních vrstev a nových konstrukčních vrstev bude provedeno zazubení.</t>
  </si>
  <si>
    <t>"plná konstrukce vozovky [!574E46]*1,2 = 638,400 [A] "_x000d_
 "Celkové množství = 638,400 "_x000d_
 "Celkem "638,4 = 638,400 [C]</t>
  </si>
  <si>
    <t>572121</t>
  </si>
  <si>
    <t>INFILTRAČNÍ POSTŘIK ASFALTOVÝ DO 1,0KG/M2</t>
  </si>
  <si>
    <t>Infiltrační postřik z katioakt. asfaltové emulze PI-C zbytkové množství asfaltu 0,80 kg/m2.</t>
  </si>
  <si>
    <t>"pod ACP 16+ [!574E46] = 532,000 [A] "_x000d_
 "Celkové množství = 532,000 "_x000d_
 "Celkem "532 = 532,000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</si>
  <si>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</si>
  <si>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572212</t>
  </si>
  <si>
    <t>SPOJOVACÍ POSTŘIK Z MODIFIK ASFALTU DO 0,5KG/M2</t>
  </si>
  <si>
    <t>Spojovací postřik z kationakt. asf emulze PS-C zbytkové množství asfaltu 0,40 kg/m2.</t>
  </si>
  <si>
    <t>"pod ACO 11+ 651 = 651,000 [A] "_x000d_
 "pod ACL 16+ [!574D66] = 651,000 [B] "_x000d_
 "Celkové množství = 1302,000 "_x000d_
 "Celkem "1302 = 1302,000 [D]</t>
  </si>
  <si>
    <t>574B44</t>
  </si>
  <si>
    <t>ASFALTOVÝ BETON PRO OBRUSNÉ VRSTVY MODIFIK ACO 11+ TL. 50MM</t>
  </si>
  <si>
    <t>Asfaltový beton pro obrusné vrstvy (modif.) ACO 11+ tloušťky 50 mm. 
Podélné a příčné prořezání vozovky vč. úprav v napojení na silnici a výplň spar bude realizováno v rámci této položky.</t>
  </si>
  <si>
    <t>"plná konstrukce vozovky 365+115+10+(84/2) = 532,000 [A] "_x000d_
 "výměla ložné a obrusné 35+(84/2)+42 = 119,000 [B] "_x000d_
 "Celkové množství = 651,000 "_x000d_
 "Celkem "651 = 651,000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</si>
  <si>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</si>
  <si>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574D66</t>
  </si>
  <si>
    <t>ASFALTOVÝ BETON PRO LOŽNÍ VRSTVY MODIFIK ACL 16+, 16S TL. 70MM</t>
  </si>
  <si>
    <t>Asfaltový beton pro ložní vrstvu (modif.) ACL 16+ tloušťky 70 mm.</t>
  </si>
  <si>
    <t>574E46</t>
  </si>
  <si>
    <t>ASFALTOVÝ BETON PRO PODKLADNÍ VRSTVY ACP 16+, 16S TL. 50MM</t>
  </si>
  <si>
    <t>Asfaltový beton pro podkladní vrstvu ACP 16+ tloušťky 50 mm.</t>
  </si>
  <si>
    <t>"plná konstrukce vozovky 365+115+10+(84/2) = 532,000 [A] "_x000d_
 "Celkové množství = 532,000 "_x000d_
 "Celkem "532 = 532,000 [C]</t>
  </si>
  <si>
    <t>8</t>
  </si>
  <si>
    <t>Potrubí</t>
  </si>
  <si>
    <t>89921</t>
  </si>
  <si>
    <t>VÝŠKOVÁ ÚPRAVA POKLOPŮ</t>
  </si>
  <si>
    <t>"1+1 = 2,000 [A] "_x000d_
 "Celkové množství = 2,000 "_x000d_
 "Celkem "2 = 2,000 [C]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</si>
  <si>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</si>
  <si>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</si>
  <si>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</si>
  <si>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Výšková úprava šoupat.</t>
  </si>
  <si>
    <t>"2+1 = 3,000 [A] "_x000d_
 "Celkové množství = 3,000 "_x000d_
 "Celkem "3 = 3,000 [C]</t>
  </si>
  <si>
    <t>917224</t>
  </si>
  <si>
    <t>SILNIČNÍ A CHODNÍKOVÉ OBRUBY Z BETONOVÝCH OBRUBNÍKŮ ŠÍŘ 150MM</t>
  </si>
  <si>
    <t>Obruby z bet. C30/37 XF4, vč. osazení do lože z betonu C20/25n XF3.
Silniční obrubník výšky hrany 150 mm nad vozovkou. V místě sjezdů budou osazeny nájezdové obrubníky s výškou hrany 50 mm u míst pro zajištění bezbariérové návaznosti chodecké trasy budou osazeny nájezdové obrubníky s výškou hrany 20 mm.</t>
  </si>
  <si>
    <t>"na mostě vlevo 19,5 = 19,500 [A] "_x000d_
 "Celkové množství = 19,500 "_x000d_
 "Celkem "19,5 = 19,500 [C]</t>
  </si>
  <si>
    <t>Položka zahrnuje:
- dodání a pokládku betonových obrubníků o rozměrech předepsaných zadávací dokumentací
- betonové lože i boční betonovou opěrku
Položka nezahrnuje:
- x</t>
  </si>
  <si>
    <t>91772</t>
  </si>
  <si>
    <t>OBRUBA Z DLAŽEBNÍCH KOSTEK DROBNÝCH</t>
  </si>
  <si>
    <t>Obruby podél silnice budou lemovány dvojřádkem ze žulových kostek kladených do 
betonu C20/25n XF3.</t>
  </si>
  <si>
    <t>"dvojřádek 2*(53+24,5+19,5+7,5+28) = 265,000 [A] "_x000d_
 "Celkové množství = 265,000 "_x000d_
 "Celkem "265 = 265,000 [C]</t>
  </si>
  <si>
    <t>Položka zahrnuje:
- dodání a pokládku jedné řady dlažebních kostek o rozměrech předepsaných zadávací dokumentací
- betonové lože i boční betonovou opěrku
Položka nezahrnuje:
- x</t>
  </si>
  <si>
    <t>919111</t>
  </si>
  <si>
    <t>ŘEZÁNÍ ASFALTOVÉHO KRYTU VOZOVEK TL DO 50MM</t>
  </si>
  <si>
    <t>Řezaná spára krytu vozovky 15 x 50 mm podél říms.</t>
  </si>
  <si>
    <t>"25,5 = 25,500 [A] "_x000d_
 "Celkové množství = 25,500 "_x000d_
 "Celkem "25,5 = 25,500 [C]</t>
  </si>
  <si>
    <t>Položka zahrnuje:
- řezání vozovkové vrstvy v předepsané tloušťce
- spotřeba vody
Položka nezahrnuje:
- x</t>
  </si>
  <si>
    <t>931316</t>
  </si>
  <si>
    <t>TĚSNĚNÍ DILATAČ SPAR ASF ZÁLIVKOU PRŮŘ DO 800MM2</t>
  </si>
  <si>
    <t>Těsnění spáry krytu vozovky 20 x 40 mm podél říms.</t>
  </si>
  <si>
    <t>Položka zahrnuje:
- dodávku a osazení předepsaného materiálu
- očištění ploch spáry před úpravou
- očištění okolí spáry po úpravě
Položka nezahrnuje:
- těsnící profil</t>
  </si>
  <si>
    <t>93818</t>
  </si>
  <si>
    <t>OČIŠTĚNÍ ASFALT VOZOVEK ZAMETENÍM</t>
  </si>
  <si>
    <t>Očištění vozovky před provedením spojovacího postřiku.
Odvoz a likvidace v režii zhotovitele.</t>
  </si>
  <si>
    <t>"651+651 = 1302,000 [A] "_x000d_
 "Celkové množství = 1302,000 "_x000d_
 "Celkem "1302 = 1302,000 [C]</t>
  </si>
  <si>
    <t>Položka zahrnuje:
- očištění předepsaným způsobem
- odklizení vzniklého odpadu
Položka nezahrnuje:
- x</t>
  </si>
  <si>
    <t>SO 101.1</t>
  </si>
  <si>
    <t>Silnice III/3764 - oprava</t>
  </si>
  <si>
    <t>"výkop pro výměnu aktivní zóny 3,96*2,0 = 7,920 [A] "_x000d_
 "Celkové množství = 7,920 "_x000d_
 "Celkem "7,92 = 7,920 [C]</t>
  </si>
  <si>
    <t>17 03 02 Asfaltové směsi neuvedené pod číslem17 03 01</t>
  </si>
  <si>
    <t>"živičná vozovka [!113724.a]*2,4 = 708,000 [A] "_x000d_
 "výměna aktivní zóny - sanace [!113724.b]*2,4 = 2,880 [B] "_x000d_
 "Celkové množství = 710,880 "_x000d_
 "Celkem "710,88 = 710,880 [D]</t>
  </si>
  <si>
    <t>Živičná vozovka, tloušťka 50mm (G-Consult, spol. s r.o. - Příloha č. 8 závěrečné zprávy IG),
vč. odvozu a uložení na skládku.</t>
  </si>
  <si>
    <t>"5900*0,05 = 295,000 [A] "_x000d_
 "Celkové množství = 295,000 "_x000d_
 "Celkem "295 = 295,000 [C]</t>
  </si>
  <si>
    <t>Živičná vozovka - výměna aktivní zóny - sanace, tloušťka 120mm, vč. odvozu a uložení na skládku.</t>
  </si>
  <si>
    <t>"5*2*0,12 = 1,200 [A] "_x000d_
 "Celkové množství = 1,200 "_x000d_
 "Celkem "1,2 = 1,200 [C]</t>
  </si>
  <si>
    <t>"sanace propadeného místa 5*2*1,2*0,33 = 3,960 [A] "_x000d_
 "Celkové množství = 3,960 "_x000d_
 "Celkem "3,96 = 3,960 [C]</t>
  </si>
  <si>
    <t>Čištění malého množství nánosu podél obrub s uchycenou vegetací, vč. odvozu a uložení na recyklační skládku (do 5 km) a poplatku za skládkovné.</t>
  </si>
  <si>
    <t>"podél obrub 250*0,5 = 125,000 [A] "_x000d_
 "Celkové množství = 125,000 "_x000d_
 "Celkem "125 = 125,000 [C]</t>
  </si>
  <si>
    <t>"výkop pro výměnu aktivní zóny (sanace propadeného místa) 3,96 = 3,960 [A] "_x000d_
 "Celkové množství = 3,960 "_x000d_
 "Celkem "3,96 = 3,960 [C]</t>
  </si>
  <si>
    <t>"výměna aktivní zóny 5*2*1,2*0,33 = 3,960 [A] "_x000d_
 "Celkové množství = 3,960 "_x000d_
 "Celkem "3,96 = 3,960 [C]</t>
  </si>
  <si>
    <t>"pod aktivní zónou 5*2 = 10,000 [A] "_x000d_
 "Celkové množství = 10,000 "_x000d_
 "Celkem "10 = 10,000 [C]</t>
  </si>
  <si>
    <t>"250*0,5 = 125,000 [A] "_x000d_
 "Celkové množství = 125,000 "_x000d_
 "Celkem "125 = 125,000 [C]</t>
  </si>
  <si>
    <t>"pod ACP 16+ 5*2 = 10,000 [A] "_x000d_
 "Celkové množství = 10,000 "_x000d_
 "Celkem "10 = 10,000 [C]</t>
  </si>
  <si>
    <t>"pod ACO 11+ 5900 = 5900,000 [A] "_x000d_
 "pod ACL 16+ [!574D66] = 10,000 [B] "_x000d_
 "Celkové množství = 5910,000 "_x000d_
 "Celkem "5910 = 5910,000 [D]</t>
  </si>
  <si>
    <t>"5900 = 5900,000 [A] "_x000d_
 "Celkové množství = 5900,000 "_x000d_
 "Celkem "5900 = 5900,000 [C]</t>
  </si>
  <si>
    <t>"5*2 = 10,000 [A] "_x000d_
 "Celkové množství = 10,000 "_x000d_
 "Celkem "10 = 10,000 [C]</t>
  </si>
  <si>
    <t>"45 = 45,000 [A] "_x000d_
 "Celkové množství = 45,000 "_x000d_
 "Celkem "45 = 45,000 [C]</t>
  </si>
  <si>
    <t>"20 = 20,000 [A] "_x000d_
 "Celkové množství = 20,000 "_x000d_
 "Celkem "20 = 20,000 [C]</t>
  </si>
  <si>
    <t>915221</t>
  </si>
  <si>
    <t>VODOR DOPRAV ZNAČ PLASTEM STRUKTURÁLNÍ NEHLUČNÉ - DOD A POKLÁDKA</t>
  </si>
  <si>
    <t>Středová plná čára v dl. 30 m, a přerušovaná v dl. 743 bm;
dodání a pokládka nátěrového materiálu vč. předznačení a reflexní úpravy strukturální studený plast bez zvučícího efektu.</t>
  </si>
  <si>
    <t>"přerušovaná tl. 125mm 743*0,125 = 92,875 [A] "_x000d_
 "plná tl. 125mm 30*0,125 = 3,750 [B] "_x000d_
 "Celkové množství = 96,625 "_x000d_
 "Celkem "96,625 = 96,625 [D]</t>
  </si>
  <si>
    <t>Položka zahrnuje:
- dodání a pokládku nátěrového materiálu
- předznačení a reflexní úpravu
Položka nezahrnuje:
- x
Způsob měření:
- měří se pouze natíraná plocha</t>
  </si>
  <si>
    <t>91781</t>
  </si>
  <si>
    <t>VÝŠKOVÁ ÚPRAVA OBRUBNÍKŮ BETONOVÝCH</t>
  </si>
  <si>
    <t>Stávající silniční obrubník výšky hrany 150 mm nad vozovkou (nebo dle stávajícího stavu okolních obrubníků). 
Osazení do lože z betonu C20/25n XF3.</t>
  </si>
  <si>
    <t>"5*1 = 5,000 [A] "_x000d_
 "Celkové množství = 5,000 "_x000d_
 "Celkem "5 = 5,000 [C]</t>
  </si>
  <si>
    <t>Položka zahrnuje:
- vytrhání, očištění, manipulaci
- nové betonové lože a osazení. 
Položka nezahrnuje:
- nutné doplnění novými obrubami se uvede v položkách 9172 až 9177</t>
  </si>
  <si>
    <t>Řezaná spára krytu vozovky 15 x 50 mm v místech napojení na silnice a sjezdy.</t>
  </si>
  <si>
    <t>"Středová spára 773 = 773,000 [A] "_x000d_
 "Napojení silnic a sjezdů 208 = 208,000 [B] "_x000d_
 "Celkové množství = 981,000 "_x000d_
 "Celkem "981 = 981,000 [D]</t>
  </si>
  <si>
    <t>Těsnění spáry krytu vozovky 20 x 40 mm v místech napojení na silnice a sjezdy.</t>
  </si>
  <si>
    <t>"5900+10 = 5910,000 [A] "_x000d_
 "Celkové množství = 5910,000 "_x000d_
 "Celkem "5910 = 5910,000 [C]</t>
  </si>
  <si>
    <t>SO 102</t>
  </si>
  <si>
    <t>Silnice III/3765</t>
  </si>
  <si>
    <t>"podkladní vrstvy z kameniva 90,75*1,9 = 172,425 [A] "_x000d_
 "výkop pro výměnu aktivní zóny - pol. 123834 [!574E46]*1,2*0,4*2,0 = 163,680 [B] "_x000d_
 "Celkové množství = 336,105 "_x000d_
 "Celkem "336,105 = 336,105 [D]</t>
  </si>
  <si>
    <t>"živičná vozovka 33*2,4 = 79,200 [A] "_x000d_
 "podkladní vrstvy - asfaltové [!113334]*1,9 = 41,800 [B] "_x000d_
 "Celkové množství = 121,000 "_x000d_
 "Celkem "121 = 121,000 [D]</t>
  </si>
  <si>
    <t>"podkladní vrstvy z kameniva (275)*1,1*0,3 = 90,750 [A] "_x000d_
 "Celkové množství = 90,750 "_x000d_
 "Celkem "90,75 = 90,750 [C]</t>
  </si>
  <si>
    <t>"podkladní vrstvy - asfaltové (275)*0,08 = 22,000 [A] "_x000d_
 "Celkové množství = 22,000 "_x000d_
 "Celkem "22 = 22,000 [C]</t>
  </si>
  <si>
    <t>"(275)*0,12 = 33,000 [A] "_x000d_
 "Celkové množství = 33,000 "_x000d_
 "Celkem "33 = 33,000 [C]</t>
  </si>
  <si>
    <t>"výměna aktivní zóny [!574E46]*1,2*0,4 = 81,840 [B] "_x000d_
 "Celkové množství = 81,840 "_x000d_
 "Celkem "81,84 = 81,840 [C]</t>
  </si>
  <si>
    <t>"podél obrub (25+1,5+2+18+13)*0,5 = 29,750 [A] "_x000d_
 "Celkové množství = 29,750 "_x000d_
 "Celkem "29,75 = 29,750 [C]</t>
  </si>
  <si>
    <t>"výkop pro výměnu aktivní zóny - pol. 123834 [!574E46]*1,2*0,4 = 81,840 [A] "_x000d_
 "Celkové množství = 81,840 "_x000d_
 "Celkem "81,84 = 81,840 [C]</t>
  </si>
  <si>
    <t>AKTIVNÍ ZÓNA_x000d_
Aktivní zóna z hrubozrnné sypaniny, vhodný materiál do AZ se splněním parametrů dle ČSN 73 6133. 
V případě neúnosného podloží. Požadovaná únosnost na zemní pláni vyjádřená modulem přetvárnosti Edef,2 = 45 MPa. 
V případě, že nebude dosažen požadovaný modul přetvárnosti na zhutněné zemní pláni, provede se sanace zemní pláně výměnou vhodné zeminy dle ČSN 73 6133 vč. zhutnění na 100%m PS v tloušťce 400 mm. _x000d_
Včetně nákupu materiálu pro sanaci aktivní zóny ŠD 0/63.</t>
  </si>
  <si>
    <t>"výměna aktivní zóny [!574E46]*1,2*0,4 = 81,840 [A] "_x000d_
 "Celkové množství = 81,840 "_x000d_
 "Celkem "81,84 = 81,840 [C]</t>
  </si>
  <si>
    <t>"pod aktivní zónou [!574E46]*1,2 = 204,600 [A] "_x000d_
 "Celkové množství = 204,600 "_x000d_
 "Celkem "204,6 = 204,600 [C]</t>
  </si>
  <si>
    <t>"plná konstrukce vozovky (161+9,5)*1,1 = 187,550 [A] "_x000d_
 "Celkové množství = 187,550 "_x000d_
 "Celkem "187,55 = 187,550 [C]</t>
  </si>
  <si>
    <t>"plná konstrukce vozovky (161+9,5)*1,2 = 204,600 [A] "_x000d_
 "Celkové množství = 204,600 "_x000d_
 "Celkem "204,6 = 204,600 [C]</t>
  </si>
  <si>
    <t>"pod ACP 16+ [!574E46] = 170,500 [A] "_x000d_
 "Celkové množství = 170,500 "_x000d_
 "Celkem "170,5 = 170,500 [C]</t>
  </si>
  <si>
    <t>"pod ACO 11+ 197,5 = 197,500 [A] "_x000d_
 "pod ACL 16+ [!574D66] = 197,500 [B] "_x000d_
 "Celkové množství = 395,000 "_x000d_
 "Celkem "395 = 395,000 [D]</t>
  </si>
  <si>
    <t>"plná konstrukce vozovky 161+9,5 = 170,500 [A] "_x000d_
 "výměna ložné a obrusné 27 = 27,000 [B] "_x000d_
 "Celkové množství = 197,500 "_x000d_
 "Celkem "197,5 = 197,500 [D]</t>
  </si>
  <si>
    <t>"plná konstrukce vozovky 161+9,5 = 170,500 [A] "_x000d_
 "Celkové množství = 170,500 "_x000d_
 "Celkem "170,5 = 170,500 [C]</t>
  </si>
  <si>
    <t>"1 = 1,000 [A] "_x000d_
 "Celkové množství = 1,000 "_x000d_
 "Celkem "1 = 1,000 [C]</t>
  </si>
  <si>
    <t>"dvojřádek 2*(29,5+9,5+25) = 128,000 [A] "_x000d_
 "Celkové množství = 128,000 "_x000d_
 "Celkem "128 = 128,000 [C]</t>
  </si>
  <si>
    <t>"197,5+197,5 = 395,000 [A] "_x000d_
 "Celkové množství = 395,000 "_x000d_
 "Celkem "395 = 395,000 [C]</t>
  </si>
  <si>
    <t>SO 201</t>
  </si>
  <si>
    <t>Most ev.č. 3764-2</t>
  </si>
  <si>
    <t>"zemní hrázky 33,75*2,0 = 67,500 [A] "_x000d_
 "zemina z vrtů pro pažení ([!264216]+[!264316])*(3,14*0,4*0,4/4)*2,0 = 241,026 [B] "_x000d_
 "výkopy pro provedení dlažby v toku [!122834]*2,0 = 360,000 [C] "_x000d_
 "výkop [!131934]*2,0 = 1039,600 [D] "_x000d_
 "Celkové množství = 1708,126 "_x000d_
 "Celkem "1708,126 = 1708,126 [F]</t>
  </si>
  <si>
    <t>014211</t>
  </si>
  <si>
    <t>POPLATKY ZA ZEMNÍK - ORNICE</t>
  </si>
  <si>
    <t>Nakupovaná zemina.</t>
  </si>
  <si>
    <t>"nákup ornice 266,4*0,15-21,173 = 18,787 [A] "_x000d_
 "Celkové množství = 18,787 "_x000d_
 "Celkem "18,787 = 18,787 [C]</t>
  </si>
  <si>
    <t>Položka zahrnuje:
- veškeré poplatky majiteli zemníku související s nákupem zeminy (nikoliv s otvírkou zemníku)
Položka nezahrnuje:
- x</t>
  </si>
  <si>
    <t>11514</t>
  </si>
  <si>
    <t>ČERPÁNÍ VODY DO 4000 L/MIN</t>
  </si>
  <si>
    <t>HOD</t>
  </si>
  <si>
    <t>Kompletní provedení vč. potrubí, záložní čerpací soustavy, údržby a odstranění. 
120 hodin.</t>
  </si>
  <si>
    <t>"předpoklad 120 = 120,000 [A] "_x000d_
 "Celkové množství = 120,000 "_x000d_
 "Celkem "120 = 120,000 [C]</t>
  </si>
  <si>
    <t>Položka zahrnuje:
- čerpání vody na povrchu
- potrubí 
- pohotovost záložní čerpací soupravy
- zřízení čerpací jímky
- následná demontáž a likvidace těchto zařízení
Položka nezahrnuje:
- x</t>
  </si>
  <si>
    <t>11528</t>
  </si>
  <si>
    <t>PŘEV VOD NA POVRCHU POTR DN DO 1600MM NEBO ŽLAB R.O. DO 5,0M</t>
  </si>
  <si>
    <t>Dočasná konstrukce pro převedení toku potrubím 2x DN1200, vč. zřízení lože, osazení v předepsané poloze, vč. lomů a jejich těsnění a odstranění.</t>
  </si>
  <si>
    <t>"2*60 = 120,000 [A] "_x000d_
 "Celkové množství = 120,000 "_x000d_
 "Celkem "120 = 120,000 [C]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</si>
  <si>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</si>
  <si>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121101</t>
  </si>
  <si>
    <t>SEJMUTÍ ORNICE NEBO LESNÍ PŮDY S ODVOZEM DO 1KM</t>
  </si>
  <si>
    <t>Ornice následně použitá pro zpětné ohumusování; 
vč. odvozu na mezideponii v místě stavby.</t>
  </si>
  <si>
    <t>"(68*1,05+12+55*1,05)*0,15 = 21,173 [A] "_x000d_
 "Celkové množství = 21,173 "_x000d_
 "Celkem "21,173 = 21,173 [C]</t>
  </si>
  <si>
    <t xml:space="preserve">Položka zahrnuje:
- sejmutí ornice bez ohledu na tloušťku vrstvy
-  její vodorovnou dopravu
Položka nezahrnuje:
- uložení na trvalou skládku</t>
  </si>
  <si>
    <t>122734</t>
  </si>
  <si>
    <t>ODKOPÁVKY A PROKOPÁVKY OBECNÉ TŘ. I, ODVOZ DO 5KM</t>
  </si>
  <si>
    <t>Odtěžení dočasných konstrukcí zemních hrázek, vč. odvozu zeminy na recyklační skládku.</t>
  </si>
  <si>
    <t>"zemní hrázky 33,75 = 33,750 [A] "_x000d_
 "Celkové množství = 33,750 "_x000d_
 "Celkem "33,75 = 33,750 [C]</t>
  </si>
  <si>
    <t>122834</t>
  </si>
  <si>
    <t>ODKOPÁVKY A PROKOPÁVKY OBECNÉ TŘ. II, ODVOZ DO 5KM</t>
  </si>
  <si>
    <t>Výkopy pro provedení dlažby v toku, vč. odvozu na recyklační skládku.</t>
  </si>
  <si>
    <t>"před mostem 160*1,05*0,4 = 67,200 [A] "_x000d_
 "za mostem 105*1,05*0,4 = 44,100 [B] "_x000d_
 "uprava koryta 1,2*26+1,5*25 = 68,700 [C] "_x000d_
 "Celkové množství = 180,000 "_x000d_
 "Celkem "180 = 180,000 [E]</t>
  </si>
  <si>
    <t>125734</t>
  </si>
  <si>
    <t>VYKOPÁVKY ZE ZEMNÍKŮ A SKLÁDEK TŘ. I, ODVOZ DO 5KM</t>
  </si>
  <si>
    <t>Doprava a manipulace s nakoupenou ornicí.</t>
  </si>
  <si>
    <t>"pol. 014211 266,4*0,15-21,173 = 18,787 [A] "_x000d_
 "Celkové množství = 18,787 "_x000d_
 "Celkem "18,787 = 18,787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</si>
  <si>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</si>
  <si>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131934</t>
  </si>
  <si>
    <t>HLOUBENÍ JAM ZAPAŽ I NEPAŽ TŘ. III, ODVOZ DO 5KM</t>
  </si>
  <si>
    <t>Výkopy pro spodní stavbu mostu a zdí, 
vč. odvozu zeminy na recyklační skládku.</t>
  </si>
  <si>
    <t>"výkop u OP1 a přilehlých křídel (u pažení) (4+1,5)*45 = 247,500 [A] "_x000d_
 "výkop OP2 (u ZŠ) 8,5*(15,3+2) = 147,050 [B] "_x000d_
 "přilehlá křídla při OP2 7,5*(6,2+1,5/2)+7,5*(9+1,5/2) = 125,250 [C] "_x000d_
 "Celkové množství = 519,800 "_x000d_
 "Celkem "519,8 = 519,800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</si>
  <si>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</si>
  <si>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"zemní hrázky 33,75 = 33,750 [A] "_x000d_
 "zemina z vrtů pro pažení ([!264216]+[!264316])*(3,14*0,4*0,4/4) = 120,513 [B] "_x000d_
 "výkopy pro provedení dlažby v toku [!122834] = 180,000 [C] "_x000d_
 "výkop [!131934] = 519,800 [D] "_x000d_
 "Celkové množství = 854,063 "_x000d_
 "Celkem "854,063 = 854,063 [F]</t>
  </si>
  <si>
    <t>Uložení opětovně využitelných zemin na mezideponii, v rozsahu stavby.</t>
  </si>
  <si>
    <t>"sejmutá ornice 21,173 = 21,173 [A] "_x000d_
 "Celkové množství = 21,173 "_x000d_
 "Celkem "21,173 = 21,173 [C]</t>
  </si>
  <si>
    <t>17481</t>
  </si>
  <si>
    <t>ZÁSYP JAM A RÝH Z NAKUPOVANÝCH MATERIÁLŮ</t>
  </si>
  <si>
    <t>Zásyp základů, opěr a křídel materiálem vhodným se zhutněním dle předepsaných parametrů uvedených v ČSN 73 6244 a dle TKP 4
- kompletní provedení zásypů přechodové oblasti vč. nákupu a dopravy materiálu.</t>
  </si>
  <si>
    <t>"zásp u OP1 a přilehlých křídel (u pažení) (1,6+2,5+1,2)*45 = 238,500 [A] "_x000d_
 "zásyp OP2 (u ZŠ) (2+3,7+6)*(15,3+2) = 202,410 [B] "_x000d_
 "přilehlá křídla při OP2 (4,5+2,2+2,5)*(6,2+1,5/2+9+1,5/2) = 153,640 [C] "_x000d_
 "Celkové množství = 594,550 "_x000d_
 "Celkem "594,55 = 594,550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</si>
  <si>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</si>
  <si>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17780</t>
  </si>
  <si>
    <t>ZEMNÍ HRÁZKY Z NAKUPOVANÝCH MATERIÁLŮ</t>
  </si>
  <si>
    <t>Zemní hrázky z nepropustných zemin pro navedení vody do zatrubnění.</t>
  </si>
  <si>
    <t>"nátok 7,5*1+7,5*1,5 = 18,750 [A] "_x000d_
 "výtok 6*1+6*1,5 = 15,000 [B] "_x000d_
 "Celkové množství = 33,750 "_x000d_
 "Celkem "33,75 = 33,750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</si>
  <si>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</si>
  <si>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18222</t>
  </si>
  <si>
    <t>ROZPROSTŘENÍ ORNICE VE SVAHU V TL DO 0,15M</t>
  </si>
  <si>
    <t>Ohumusování v místě výkopu, ornice bude zpětně využita a část bude nakoupena; 
vč. vykopaní z mezideponie v místě stavby a odvozu k místu zabudování.</t>
  </si>
  <si>
    <t>"vlevo na mostě a v okolí 44*1,05 = 46,200 [A] "_x000d_
 "vpravo na mostě a v okolí 141*1,05 = 148,050 [B] "_x000d_
 "pod mostem povodní strana mostu 55*1,05 = 57,750 [C] "_x000d_
 "za koncem křídla 1L 12*1,2 = 14,400 [D] "_x000d_
 "Celkové množství = 266,400 "_x000d_
 "Celkem "266,4 = 266,400 [F]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</si>
  <si>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</si>
  <si>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</si>
  <si>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</si>
  <si>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V místě rozprostření ornice.</t>
  </si>
  <si>
    <t>"266,4 = 266,400 [A] "_x000d_
 "Celkové množství = 266,400 "_x000d_
 "Celkem "266,4 = 266,400 [C]</t>
  </si>
  <si>
    <t>Položka zahrnuje:
- dodání předepsané travní směsi, její výsev na ornici, zalévání, první pokosení, to vše bez ohledu na sklon terénu
Položka nezahrnuje:
- x</t>
  </si>
  <si>
    <t>18311</t>
  </si>
  <si>
    <t>ZALOŽENÍ ZÁHONU PRO VÝSADBU</t>
  </si>
  <si>
    <t>"u křídla 2L 100 = 100,000 [A] "_x000d_
 "Celkové množství = 100,000 "_x000d_
 "Celkem "100 = 100,000 [C]</t>
  </si>
  <si>
    <t>Položka zahrnuje:
- založení záhonu, urovnání, naložení a odvoz odpadu, to vše bez ohledu na sklon terénu
Položka nezahrnuje:
- x</t>
  </si>
  <si>
    <t>1840E1</t>
  </si>
  <si>
    <t>PŘESAZOVÁNÍ KEŘŮ</t>
  </si>
  <si>
    <t>"u křídla 2L 10 = 10,000 [A] "_x000d_
 "Celkové množství = 10,000 "_x000d_
 "Celkem "10 = 10,000 [C]</t>
  </si>
  <si>
    <t xml:space="preserve">Položka zahrnuje:
-vykopání na původním místě,  hloubení jamek pro nové osazení (min. rozměry pro keře 30/30/30cm) s event. výměnou půdy, s hnojením anorganickým hnojivem a přídavkem organického hnojiva min. 2kg pro keře, zálivku, kůly, a pod.
- veškerý materiál, výrobky a polotovary, včetně mimostaveništní a vnitrostaveništní dopravy (rovněž přesuny), včetně naložení a složení, případně s uložením
Položka nezahrnuje:
- x</t>
  </si>
  <si>
    <t>2</t>
  </si>
  <si>
    <t>Základy</t>
  </si>
  <si>
    <t>21331</t>
  </si>
  <si>
    <t>DRENÁŽNÍ VRSTVY Z BETONU MEZEROVITÉHO (DRENÁŽNÍHO)</t>
  </si>
  <si>
    <t>Obetonování drenáže za opěrami a křídly drenážním betonem.</t>
  </si>
  <si>
    <t>"(25,5+21+29,5)*0,1 = 7,600 [A] "_x000d_
 "Celkové množství = 7,600 "_x000d_
 "Celkem "7,6 = 7,600 [C]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</si>
  <si>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</si>
  <si>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22594</t>
  </si>
  <si>
    <t>ZÁPOROVÉ PAŽENÍ Z KOVU TRVALÉ</t>
  </si>
  <si>
    <t>Ocelové zápory - pažnice HE 180B (51,2 kg/m) délky 9,5 m osazeny do vrtu průměru 400 mm zabetonovány na délku 5 m betonem C 20/25 XF2.
Ocelová převázka po obvodu pažení z UPE 180 (19,7 kg/m).</t>
  </si>
  <si>
    <t>"pažnice HE 180B 101*9,5*51,2/1000 = 49,126 [A] "_x000d_
 "převázka UPE 180 50*19,7/1000 = 0,985 [B] "_x000d_
 "Celkové množství = 50,111 "_x000d_
 "Celkem "50,111 = 50,111 [D]</t>
  </si>
  <si>
    <t>Položka zahrnuje:
- dodávku ocelových zápor
- jejich osazení do připravených vrtů včetně zabetonování konců a obsypu, případně jejich zaberanění
Položka nezahrnuje:
- vrty
Způsob měření:
- ocelová převázka se započítává do výsledné hmotnosti</t>
  </si>
  <si>
    <t>22595</t>
  </si>
  <si>
    <t>VÝDŘEVA ZÁPOROVÉHO PAŽENÍ TRVALÁ (KUBATURA)</t>
  </si>
  <si>
    <t>Výplň z fošen tloušťky 70 mm. 
20% z výdřevy uvažováno jako dočasné, po výstavbě mostu a křídel bude výdřeva demontována a pažnice upáleny.</t>
  </si>
  <si>
    <t>"0,8*50*4,5*0,07 = 12,600 [A] "_x000d_
 "Celkové množství = 12,600 "_x000d_
 "Celkem "12,6 = 12,600 [C]</t>
  </si>
  <si>
    <t>Položka zahrnuje:
- dodávku a osazení pažin bez ohledu na druh
Položka nezahrnuje:
- x</t>
  </si>
  <si>
    <t>22695</t>
  </si>
  <si>
    <t>VÝDŘEVA ZÁPOROVÉHO PAŽENÍ DOČASNÁ (KUBATURA)</t>
  </si>
  <si>
    <t>"0,2*50*4,5*0,07 = 3,150 [A] "_x000d_
 "Celkové množství = 3,150 "_x000d_
 "Celkem "3,15 = 3,150 [C]</t>
  </si>
  <si>
    <t xml:space="preserve">Položka zahrnuje:
- osazení pažin bez ohledu na druh
- jejich opotřebení 
-  odstranění
Položka nezahrnuje:
- x</t>
  </si>
  <si>
    <t>264216</t>
  </si>
  <si>
    <t>VRTY PRO PILOTY TŘ. II D DO 400MM</t>
  </si>
  <si>
    <t>Vrt pro záporové pažení HE 180 B, vrtání v zemině z jílů předpokládané třídy II;
vč. odvozu na recyklační skládku.</t>
  </si>
  <si>
    <t>"101*2,5 = 252,500 [A] "_x000d_
 "Celkové množství = 252,500 "_x000d_
 "Celkem "252,5 = 252,500 [C]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</si>
  <si>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</si>
  <si>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264316</t>
  </si>
  <si>
    <t>VRTY PRO PILOTY TŘ. III D DO 400MM</t>
  </si>
  <si>
    <t>Vrt pro záporové pažení HE 180 B, vrtání v zemině ze štěrků předpokládané třídy III;
vč. odvozu na recyklační skládku.</t>
  </si>
  <si>
    <t>"101*7 = 707,000 [A] "_x000d_
 "Celkové množství = 707,000 "_x000d_
 "Celkem "707 = 707,000 [C]</t>
  </si>
  <si>
    <t>272325</t>
  </si>
  <si>
    <t>ZÁKLADY ZE ŽELEZOBETONU DO C30/37</t>
  </si>
  <si>
    <t>Beton C 30/37 XA2, vč. izolačních nátěrů 1xALP+2xALN a pracovních spár.</t>
  </si>
  <si>
    <t>"křídlo 1L + OP1 + 1P 76,5*0,65 = 49,725 [A] "_x000d_
 "křídlo 2L + op2 + 2P 48,7*0,65 = 31,655 [B] "_x000d_
 "Celkové množství = 81,380 "_x000d_
 "Celkem "81,38 = 81,380 [D]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</si>
  <si>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</si>
  <si>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</si>
  <si>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</si>
  <si>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Ocel B500B, vč. provaření výztuže.</t>
  </si>
  <si>
    <t>"výztuž základů mostu a křídel 17724,1/1000 = 17,724 [A] "_x000d_
 "Celkové množství = 17,724 "_x000d_
 "Celkem "17,724 = 17,724 [C]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</si>
  <si>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</si>
  <si>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28997F</t>
  </si>
  <si>
    <t>OPLÁŠTĚNÍ (ZPEVNĚNÍ) Z GEOTEXTILIE DO 600G/M2</t>
  </si>
  <si>
    <t>Ochrana PEHD fólie za rubem opěr.</t>
  </si>
  <si>
    <t>"194,75*2 = 389,500 [A] "_x000d_
 "Celkové množství = 389,500 "_x000d_
 "Celkem "389,5 = 389,500 [C]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</si>
  <si>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</si>
  <si>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28999</t>
  </si>
  <si>
    <t>OPLÁŠTĚNÍ (ZPEVNĚNÍ) Z FÓLIE</t>
  </si>
  <si>
    <t xml:space="preserve">PEHD těsnící fólie za rubem opěr tl. 1,5 mm, dle předepsaných parametrů:  
Pevnost v tahu min. 20 kN/m, průtažnost 20% (v obou směrech), spoje provedeny vodotěsným svarem.</t>
  </si>
  <si>
    <t>"opěra 1 + křídla při opěře 1 1,8*45,5 = 81,900 [A] "_x000d_
 "opěra 2 3,7*30,5 = 112,850 [B] "_x000d_
 "Celkové množství = 194,750 "_x000d_
 "Celkem "194,75 = 194,750 [D]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</si>
  <si>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</si>
  <si>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</t>
  </si>
  <si>
    <t>Svislé konstrukce</t>
  </si>
  <si>
    <t>31717_R</t>
  </si>
  <si>
    <t>KOVOVÉ KONSTRUKCE PRO KOTVENÍ ŘÍMSY</t>
  </si>
  <si>
    <t>Kotvy řims do nosné konstrukce s povrchovou ochranou; 
vč. dodatečného vrtu, osazení vlepením do otvoru, předepsané povrch. úpravy.</t>
  </si>
  <si>
    <t>"2*8 = 16,000 [A] "_x000d_
 "Celkové množství = 16,000 "_x000d_
 "Celkem "16 = 16,000 [C]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</si>
  <si>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</si>
  <si>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</si>
  <si>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</si>
  <si>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Beton C 30/37 XF4 + XD3, vč. úpravy dilatačních a pracovních spár, vč. příčné striáže. Šířka říms je 0,80m. Kotvení říms je provedeno pomocí vytažené výztuže z čelních zídek a dříků křídel. Do říms bude kotveno ocelové mostní zábradlí se svislou výplní.</t>
  </si>
  <si>
    <t>"0,31*(39,6+22,36) = 19,208 [A] "_x000d_
 "Celkové množství = 19,208 "_x000d_
 "Celkem "19,208 = 19,208 [C]</t>
  </si>
  <si>
    <t>317365</t>
  </si>
  <si>
    <t>VÝZTUŽ ŘÍMS Z OCELI 10505, B500B</t>
  </si>
  <si>
    <t>"na NK i křídlech 2156,7/1000 = 2,157 [A] "_x000d_
 "Celkové množství = 2,157 "_x000d_
 "Celkem "2,157 = 2,157 [C]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</si>
  <si>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</si>
  <si>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333325</t>
  </si>
  <si>
    <t>MOSTNÍ OPĚRY A KŘÍDLA ZE ŽELEZOVÉHO BETONU DO C30/37</t>
  </si>
  <si>
    <t xml:space="preserve">Dříky opěr a křídla z betonu C30/37 XF2+XD1, vč. úpravy dilatačních spár se smykovými trny, pracovních spár a prostupů, vč. izolačních nátěrů 1xALP + 2xALN, vč. tabulky s  letopočtem výstavby na křídle 2L (dle VL4 209.01).</t>
  </si>
  <si>
    <t>"křídla 1L + 1P ((15,1+26,8)*0,5)+(13,6*0,5+0,92*2,55) = 30,096 [A] "_x000d_
 "opěra 1 15,9*2,01*0,5 = 15,980 [B] "_x000d_
 "křídla 2L + 2P (12,8*0,5)+(27,5*0,5) = 20,150 [C] "_x000d_
 "opěra 2 15*2,01*0,5 = 15,075 [D] "_x000d_
 "Celkové množství = 81,301 "_x000d_
 "Celkem "81,301 = 81,301 [F]</t>
  </si>
  <si>
    <t>389325</t>
  </si>
  <si>
    <t>MOSTNÍ RÁMOVÉ KONSTRUKCE ZE ŽELEZOBETONU C30/37</t>
  </si>
  <si>
    <t>Příčel rámu z bet. C30/37 XF2 + XD1, vč. izolačních nátěrů 1xALP, vč. bednění, okapniček, vč. podpěrné skruže a příplatku za bednění lomeného podhledu a vypracovaní VTD.</t>
  </si>
  <si>
    <t>"mostovka 5,4*15+8,0*(0,1+0,4) = 85,000 [E] "_x000d_
 "Celkové množství = 85,000 "_x000d_
 "Celkem "85 = 85,000 [C]</t>
  </si>
  <si>
    <t>389365</t>
  </si>
  <si>
    <t>VÝZTUŽ MOSTNÍ RÁMOVÉ KONSTRUKCE Z OCELI 10505, B500B</t>
  </si>
  <si>
    <t>"výztuž nosné kontrukce mostu 24962,4/1000 = 24,962 [A] "_x000d_
 "Celkové množství = 24,962 "_x000d_
 "Celkem "24,962 = 24,962 [C]</t>
  </si>
  <si>
    <t>4</t>
  </si>
  <si>
    <t>Vodorovné konstrukce</t>
  </si>
  <si>
    <t>431212</t>
  </si>
  <si>
    <t>SCHODIŠŤ KONSTR Z LOM KAMENE NA MC</t>
  </si>
  <si>
    <t>Kamenné schodiště u křídla 1L.
Kamenné stupně z opracovaného z lomového kamene uloženého dobetonu C20-25n XF3 tl. min. 150 mm s vyspárováním tekutou cementovou maltou M25-XF3 v pohledové kvalitě s minimem spar,
použitý kámen bude s atestem lomového kamene pro vodní, dopravní a ekologické stavby.</t>
  </si>
  <si>
    <t>"2,0*0,6*0,9 = 1,080 [A] "_x000d_
 "Celkové množství = 1,080 "_x000d_
 "Celkem "1,08 = 1,080 [C]</t>
  </si>
  <si>
    <t>Položka zahrnuje:
- veškerý materiál, výrobky a polotovary
- včetně mimostaveništní a vnitrostaveništní dopravy (rovněž přesuny)
- včetně naložení a složení, případně s uložením.
Položka nezahrnuje:
- x</t>
  </si>
  <si>
    <t>451312</t>
  </si>
  <si>
    <t>PODKLADNÍ A VÝPLŇOVÉ VRSTVY Z PROSTÉHO BETONU C12/15</t>
  </si>
  <si>
    <t>Beton C12/15 X0 - podkladní beton pod základy, podkladní beton pod drenáží rubu opěr.</t>
  </si>
  <si>
    <t>"podkladní beton pod základy (64,5+101)*0,1 = 16,550 [A] "_x000d_
 "podkladní beton pod drenáží rubu opěr a křídel (42+46,7)*0,3 = 26,610 [B] "_x000d_
 "Celkové množství = 43,160 "_x000d_
 "Celkem "43,16 = 43,160 [D]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</si>
  <si>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</si>
  <si>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</t>
  </si>
  <si>
    <t>PODKLADNÍ A VÝPLŇOVÉ VRSTVY Z KAMENIVA TĚŽENÉHO</t>
  </si>
  <si>
    <t>Obsyp PE fólie za rubem opěr ze štěrkopísku tl.150 + 150 mm.</t>
  </si>
  <si>
    <t>"194,75*2*0,15 = 58,425 [A] "_x000d_
 "Celkové množství = 58,425 "_x000d_
 "Celkem "58,425 = 58,425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</si>
  <si>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</si>
  <si>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45852</t>
  </si>
  <si>
    <t>VÝPLŇ ZA OPĚRAMI A ZDMI Z KAMENIVA DRCENÉHO</t>
  </si>
  <si>
    <t>Ochranný obsyp mostovky a za opěrami a křídly tl. 600mm. Obsyp s drenážní funkcí, štěrkopísek 0/32 ŠPA dle ČSN EN 13285.</t>
  </si>
  <si>
    <t>"opěra 1 a křídla při opěře 1 (23+22+8)*0,6 = 31,800 [A] "_x000d_
 "opěra 2 a křídla při opěře 2 (5,6+21+12,5)*0,6 = 23,460 [B] "_x000d_
 "mostovka 3,7*8,0 = 29,600 [C] "_x000d_
 "Celkové množství = 84,860 "_x000d_
 "Celkem "84,86 = 84,860 [E]</t>
  </si>
  <si>
    <t>46321</t>
  </si>
  <si>
    <t>ROVNANINA Z LOMOVÉHO KAMENE</t>
  </si>
  <si>
    <t>Kamenná rovnanina s vyklínováním s minimálními spárami tl. min. 300 mm, hmotnost kamene 200 - 400 kg, použitý kámen bude s atestem lomového kamene pro vodní, dopravní a ekologické stavby.</t>
  </si>
  <si>
    <t>"návodní strana mostu u křídla 2P (60*1,2+6,2)*0,35 = 27,370 [A] "_x000d_
 "povodní strana mostu u křídla 2L 20*1,2*0,35 = 8,400 [B] "_x000d_
 "Celkové množství = 35,770 "_x000d_
 "Celkem "35,77 = 35,770 [D]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</si>
  <si>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</si>
  <si>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</si>
  <si>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</si>
  <si>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Opevnění břehů a dna pod mostem kamennou dlažbou do betonu z lomového kamene s předepsanou jakostí II mimo prostředí XF4, v celkové tloušťce 400 mm, kameny tl. 250 mm kladeny betonu C20/25-XF3 tl. min. 150 mm a vyspárovány tekutou cementovou maltou M25-XF3 do výšky 2/3 spáry.
Kamenná dlažba za rubem křídla 1P a 1L u obruby vozovky z opracovaného kamene uloženého dobetonu C20-25n XF3 tl. min. 150 mm s vyspárováním tekutou cementovou maltou M25-XF3 v pohledové kvalitě s minimem spar.
Veškerý použitý kámen bude s atestem lomového kamene pro vodní, dopravní a ekologické stavby.</t>
  </si>
  <si>
    <t>"opevnění břehů a dna před mostem 160*1,05*0,4 = 67,200 [A] "_x000d_
 "opevnění břehů a dna pod mostem 7,8*15,6*0,4 = 48,672 [B] "_x000d_
 "opevnění břehů a dna za mostem (105+18)*1,05*0,4 = 51,660 [C] "_x000d_
 "kamenná dlažba u křídla 1P 10*0,4 = 4,000 [D] "_x000d_
 "kamenná dlažba u křídla 1L 5*0,4 = 2,000 [E] "_x000d_
 "Celkové množství = 173,532 "_x000d_
 "Celkem "173,532 = 173,532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</si>
  <si>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</si>
  <si>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46731A</t>
  </si>
  <si>
    <t>STUPNĚ A PRAHY VODNÍCH KORYT Z PROSTÉHO BETONU C20/25</t>
  </si>
  <si>
    <t>Příčný betonový práh ve dně toku C25/30 XF3 výšky 1,0m (0,6m x 0,5m) a podélné betonové patky pro stabilizaci dlažby v korytě.</t>
  </si>
  <si>
    <t>"příčný betonový práh ve dně toku (2,2+1,7)*1,0*0,5 = 1,950 [A] "_x000d_
 "podélné patky 2*69*0,6*0,5 = 41,400 [B] "_x000d_
 "Celkové množství = 43,350 "_x000d_
 "Celkem "43,35 = 43,350 [D]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</si>
  <si>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</si>
  <si>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7</t>
  </si>
  <si>
    <t>Přidružená stavební výroba</t>
  </si>
  <si>
    <t>711332</t>
  </si>
  <si>
    <t>IZOLACE PODZEM OBJ PROTI VOL STÉK VODĚ ASFALT PÁSY</t>
  </si>
  <si>
    <t>Izolace rubu opěr a mostovky natavovanými asfaltovými pásy, vč. přípravy povrchu, vč. vloženého asfaltového izolačního pásu v rohu a provedení fabionu z MC.</t>
  </si>
  <si>
    <t>"21+0,5+22+0,5+14,75*8,0+8*(0,8+1,4)+2*8*0,5 = 187,600 [A] "_x000d_
 "Celkové množství = 187,600 "_x000d_
 "Celkem "187,6 = 187,600 [C]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</si>
  <si>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geotextilii, cementový potěr, izolační přizdívku</t>
  </si>
  <si>
    <t>711502</t>
  </si>
  <si>
    <t>OCHRANA IZOLACE NA POVRCHU ASFALTOVÝMI PÁSY</t>
  </si>
  <si>
    <t>Ochrana izolace pod římsou izolačním pásem s AL vložkou.</t>
  </si>
  <si>
    <t>"2*8*0,55 = 8,800 [A] "_x000d_
 "Celkové množství = 8,800 "_x000d_
 "Celkem "8,8 = 8,800 [C]</t>
  </si>
  <si>
    <t>Položka zahrnuje:
- dodání předepsaného ochranného materiálu
- zřízení ochrany izolace
Položka nezahrnuje:
- x</t>
  </si>
  <si>
    <t>711509</t>
  </si>
  <si>
    <t>OCHRANA IZOLACE NA POVRCHU TEXTILIÍ</t>
  </si>
  <si>
    <t xml:space="preserve">Ochrana izolace.  Netkaná separační geotextílie 600g/m2 s odolností proti statickému protlačení  (CBR) &gt;4 kN, odolnost proti protržení &lt; 10 mm, pevnost v tahu &gt; 10 kN/m   
ochrana izolace - geotextilie s ochrannou a drenážní funkcí min. 600 g/m2 min. tl 6 mm, tažnost min 70%.</t>
  </si>
  <si>
    <t>"základ OP1 a křídla při OP1 76,5-(22+0,9)+0,65*98,5+0,65*1,8*4 = 122,305 [A] "_x000d_
 "základ OP2 a křídla při OP2 49-14,5+0,65*62 = 74,800 [B] "_x000d_
 "rub křídla 1L + 1P (15,1+26,8)+(13,6+3,2*2,55)+1,1*0,5 = 64,210 [C] "_x000d_
 "rub opěry 1 15,9*2,01+0,5 = 32,459 [D] "_x000d_
 "rub křídla 2L + 2P (12,8+27,5)+0,5*(1,4+2,8) = 42,400 [E] "_x000d_
 "rub opěry 2 15*2,01+0,5 = 30,650 [F] "_x000d_
 "líc opěr a křídel 40+32,5 = 72,500 [G] "_x000d_
 "mostovka 14,8*8 = 118,400 [H] "_x000d_
 "Celkové množství = 557,724 "_x000d_
 "Celkem "557,724 = 557,724 [J]</t>
  </si>
  <si>
    <t>75L3AX</t>
  </si>
  <si>
    <t>INFORMAČNÍ PRVEK, - MONTÁŽ</t>
  </si>
  <si>
    <t>Repasování, nátěr a montáž informační tabule za mostem vlevo.</t>
  </si>
  <si>
    <t>"informační tabule 1 = 1,000 [A] "_x000d_
 "Celkové množství = 1,000 "_x000d_
 "Celkem "1 = 1,000 [C]</t>
  </si>
  <si>
    <t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</si>
  <si>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75L3AY</t>
  </si>
  <si>
    <t>INFORMAČNÍ PRVEK, - DEMONTÁŽ</t>
  </si>
  <si>
    <t>Demontáž informační tabule za mostem vlevo a uchování po dobu výstavby v místě stavby pro opětovné použití.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</si>
  <si>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</si>
  <si>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78382</t>
  </si>
  <si>
    <t>NÁTĚRY BETON KONSTR TYP S2 (OS-B)</t>
  </si>
  <si>
    <t>Ochranný nátěr na krajích nosné konstrukce typ S2 dle TKP 31.</t>
  </si>
  <si>
    <t>"(1,2+1,8)*7,21 = 21,630 [A] "_x000d_
 "Celkové množství = 21,630 "_x000d_
 "Celkem "21,63 = 21,630 [C]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</si>
  <si>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</si>
  <si>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</si>
  <si>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</si>
  <si>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obruby na římsách.</t>
  </si>
  <si>
    <t>"0,5*(39,6+22,36) = 30,980 [A] "_x000d_
 "Celkové množství = 30,980 "_x000d_
 "Celkem "30,98 = 30,980 [C]</t>
  </si>
  <si>
    <t>875262</t>
  </si>
  <si>
    <t>POTRUBÍ DREN Z TRUB PLAST (I FLEXIBIL) DN DO 80MM DĚROVANÝCH</t>
  </si>
  <si>
    <t>Odvodnění mostovky tr. PE DN 75 obalenou geotextilíi, odvodnění svedeno za rub do drenáže opěr.</t>
  </si>
  <si>
    <t>"mostovka 2*12,5 = 25,000 [A] "_x000d_
 "Celkové množství = 25,000 "_x000d_
 "Celkem "25 = 25,000 [C]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</si>
  <si>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</si>
  <si>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875332</t>
  </si>
  <si>
    <t>POTRUBÍ DREN Z TRUB PLAST DN DO 150MM DĚROVANÝCH</t>
  </si>
  <si>
    <t>Odvodnění rubu opěr a křídel a vyústění drenáže rubu opěry přes dřík tr. PE DN 150 obalenou geotextilíi.</t>
  </si>
  <si>
    <t>"křídlo 1L 25,5+0,8 = 26,300 [A] "_x000d_
 "opěra 1 21+0,8 = 21,800 [B] "_x000d_
 "opěra 2 29,5+0,8 = 30,300 [C] "_x000d_
 "Celkové množství = 78,400 "_x000d_
 "Celkem "78,4 = 78,400 [E]</t>
  </si>
  <si>
    <t>87634</t>
  </si>
  <si>
    <t>CHRÁNIČKY Z TRUB PLASTOVÝCH DN DO 200MM</t>
  </si>
  <si>
    <t>Chráničky pro vyústění drenáže.</t>
  </si>
  <si>
    <t>"4*0,8 = 3,200 [A] "_x000d_
 "Celkové množství = 3,200 "_x000d_
 "Celkem "3,2 = 3,200 [C]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</si>
  <si>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</si>
  <si>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87646</t>
  </si>
  <si>
    <t>CHRÁNIČKY Z TRUB PLASTOVÝCH DN DO 400MM</t>
  </si>
  <si>
    <t>Chránička DN 350 pro vyústění kanalizace skrz dřík křídla 1L.</t>
  </si>
  <si>
    <t>"0,6 = 0,600 [A] "_x000d_
 "Celkové množství = 0,600 "_x000d_
 "Celkem "0,6 = 0,600 [C]</t>
  </si>
  <si>
    <t>9111A1</t>
  </si>
  <si>
    <t>ZÁBRADLÍ SILNIČNÍ S VODOR MADLY - DODÁVKA A MONTÁŽ</t>
  </si>
  <si>
    <t xml:space="preserve">Silniční kompozitní zábradlí u kamenného schodiště za křídlem 1P dle VL4 507.03 výšky 1,1m, RAL 5017, vč. kotvení a kotevních prvků. 
Před zahájením výroby zábradlí bude zaměřen tvar zídky na stavbě!  
Vše dle PD, TP, VL atd.</t>
  </si>
  <si>
    <t>"3,0 = 3,000 [A] "_x000d_
 "Celkové množství = 3,000 "_x000d_
 "Celkem "3 = 3,000 [C]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</si>
  <si>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</si>
  <si>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9112B1</t>
  </si>
  <si>
    <t>ZÁBRADLÍ MOSTNÍ SE SVISLOU VÝPLNÍ - DODÁVKA A MONTÁŽ</t>
  </si>
  <si>
    <t xml:space="preserve">Mostní zábradlí dle VL4 507.01 výšky 1,1m, RAL 5017, vč. kotvení a kotevních prvků. 
Před zahájením výroby zábradlí bude zaměřen tvar římsy a chodníku na stavbě!  
Vše dle PD, TP, VL atd.</t>
  </si>
  <si>
    <t>"37,9+20,15 = 58,050 [A] "_x000d_
 "Celkové množství = 58,050 "_x000d_
 "Celkem "58,05 = 58,050 [C]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</si>
  <si>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</si>
  <si>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91355</t>
  </si>
  <si>
    <t>EVIDENČNÍ ČÍSLO MOSTU</t>
  </si>
  <si>
    <t>Označení mostu a označení toku.</t>
  </si>
  <si>
    <t>"2+2 = 4,000 [A] "_x000d_
 "Celkové množství = 4,000 "_x000d_
 "Celkem "4 = 4,000 [C]</t>
  </si>
  <si>
    <t>Položka zahrnuje:
- štítek s evidenčním číslem mostu
- sloupek dopravní značky včetně osazení a nutných zemních prací a zabetonování
Položka nezahrnuje:
- x</t>
  </si>
  <si>
    <t>"za koncem křídla 1L po konec úpravy 7,5 = 7,500 [A] "_x000d_
 "Celkové množství = 7,500 "_x000d_
 "Celkem "7,5 = 7,500 [C]</t>
  </si>
  <si>
    <t>919154</t>
  </si>
  <si>
    <t>ŘEZÁNÍ OCELOVÝCH PROFILŮ PRŮŘEZU DO 7000MM2</t>
  </si>
  <si>
    <t>Odřezání hlav ocelových zápor - pažnice HE 180B (65,3 cm2), vč. likvidace v režii zhotovitele.</t>
  </si>
  <si>
    <t>"pažnice HE 180B 101 = 101,000 [A] "_x000d_
 "Celkové množství = 101,000 "_x000d_
 "Celkem "101 = 101,000 [C]</t>
  </si>
  <si>
    <t>Položka zahrnuje:
- řezání ocelových profilů bez ohledu na tvar a způsob provedení
Položka nezahrnuje:
- x</t>
  </si>
  <si>
    <t>935212</t>
  </si>
  <si>
    <t>PŘÍKOPOVÉ ŽLABY Z BETON TVÁRNIC ŠÍŘ DO 600MM DO BETONU TL 100MM</t>
  </si>
  <si>
    <t>Betonový žlab šířky 600mm z betonových tvarovek C30/37 XF4 do lože z betonu ve spádu z C20-25n XF3.</t>
  </si>
  <si>
    <t>"kaskádový skluz podél křídla 2L do toku 10*1,2 = 12,000 [A] "_x000d_
 "na mostě 7,8 = 7,800 [B] "_x000d_
 "podél křídla 2P 11,2 = 11,200 [C] "_x000d_
 "za křídlem 1L 3,0 = 3,000 [D] "_x000d_
 "Celkové množství = 34,000 "_x000d_
 "Celkem "34 = 34,000 [F]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</si>
  <si>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</si>
  <si>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935812</t>
  </si>
  <si>
    <t>ŽLABY A RIGOLY DLÁŽDĚNÉ Z KOSTEK DROBNÝCH DO BETONU TL 100MM</t>
  </si>
  <si>
    <t xml:space="preserve">Žulové kostky (u odvodňovacího žlabu na mostovce) do betonového lože z betonu  C20-25n XF3.</t>
  </si>
  <si>
    <t>"žulové kostky na mostovce 0,15 = 0,150 [A] "_x000d_
 "Celkové množství = 0,150 "_x000d_
 "Celkem "0,15 = 0,150 [C]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</si>
  <si>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</si>
  <si>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SO 301</t>
  </si>
  <si>
    <t>Přeložka dešťové kanalizace</t>
  </si>
  <si>
    <t>"přebytek výkopku - viz.pol. 13273 213,075*1,8 = 383,535 [A] "_x000d_
 "Celkové množství = 383,535 "_x000d_
 "Celkem "383,535 = 383,535 [C]</t>
  </si>
  <si>
    <t>"zrušená stávající dešťová kanalizace pol. 969257: 8 = 8,000 [A] "_x000d_
 "Celkové množství = 8,000 "_x000d_
 "Celkem "8 = 8,000 [C]</t>
  </si>
  <si>
    <t>11512</t>
  </si>
  <si>
    <t>ČERPÁNÍ VODY DO 1000 L/MIN</t>
  </si>
  <si>
    <t>Stanoveno projektantem.</t>
  </si>
  <si>
    <t>"100 = 100,000 [A] "_x000d_
 "Celkové množství = 100,000 "_x000d_
 "Celkem "100 = 100,000 [C]</t>
  </si>
  <si>
    <t>13273</t>
  </si>
  <si>
    <t>HLOUBENÍ RÝH ŠÍŘ DO 2M PAŽ I NEPAŽ TŘ. I</t>
  </si>
  <si>
    <t>Hloubení rýh pro potrubí vč. rozšíření pro šachty;
včetně odvozu na skládku do dodavatelem určené vzdálenosti.
Odečteno z podélných profilů.
Hloubení rýh pro nové potrubí, rozšíření pro šachty, demontáž původního potrubí.</t>
  </si>
  <si>
    <t>"35*1,2*1,9 = 79,800 [A] "_x000d_
 "10*1,2*1,7 = 20,400 [B] "_x000d_
 "18*1,0*1,5 = 27,000 [C] "_x000d_
 "40*1,2*1,7 = 81,600 [D] "_x000d_
 "1,5*1,5*1,9 = 4,275 [E] "_x000d_
 "Celkové množství = 213,075 "_x000d_
 "Celkem "213,075 = 213,075 [G]</t>
  </si>
  <si>
    <t>Přebytek výkopku.</t>
  </si>
  <si>
    <t>"213,075 = 213,075 [A] "_x000d_
 "Celkové množství = 213,075 "_x000d_
 "Celkem "213,075 = 213,075 [C]</t>
  </si>
  <si>
    <t xml:space="preserve">Zásyp potrubí  štěrkodrtí pod komunikací a chodníkem fr. 0-63mm.
Požadavky a výsledné parametry dle ČSN 736133. 
Kompletní provedení včetně případného nákupu a dodávky potřebných materiálů, včetně všech souvisejících prací (např. natěžení, dopravy, uložení, hutnění, atp.).                              
Veškeré práce a použitý materiál musí být odsouhlasen TDI.
Odečteno z podélných profilů a vz. řezů.</t>
  </si>
  <si>
    <t>"35*1,2*(1,9-0,1-0,6-0,5) = 29,400 [A] "_x000d_
 "10*1,2*(1,7-0,1-0,6-0,5) = 6,000 [B] "_x000d_
 "18*1,0*(1,5-0,1-0,45-0,5) = 8,100 [C] "_x000d_
 "40*1,2*(1,7-0,5) = 57,600 [D] "_x000d_
 "1,5*1,5*(1,9-1) = 2,025 [E] "_x000d_
 "Celkové množství = 103,125 "_x000d_
 "Celkem "103,125 = 103,125 [G]</t>
  </si>
  <si>
    <t>17581</t>
  </si>
  <si>
    <t>OBSYP POTRUBÍ A OBJEKTŮ Z NAKUPOVANÝCH MATERIÁLŮ</t>
  </si>
  <si>
    <t>Obsyp, včetně podsypu potrubí štěrkopískem fr. 0-32mm.
Požadavky a výsledné parametry dle ČSN 736133, ČSN 721006. 
Kompletní provedení včetně nákupu a dodávky potřebných materiálů, včetně všech souvisejících prací (např. natěžení, dopravy, uložení, hutnění atp.).
Odečteno z podélných profilů a vz. řezů.</t>
  </si>
  <si>
    <t>"35*1,2*0,6 = 25,200 [A] "_x000d_
 "10*1,2*0,6 = 7,200 [B] "_x000d_
 "18*1,0*0,45 = 8,100 [C] "_x000d_
 "Celkové množství = 40,500 "_x000d_
 "Celkem "40,5 = 40,500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</si>
  <si>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</si>
  <si>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212625</t>
  </si>
  <si>
    <t>TRATIVODY KOMPL Z TRUB Z PLAST HM DN DO 100MM, RÝHA TŘ I</t>
  </si>
  <si>
    <t>Pracovní drenáž DN 100, vč. štěrkopískového obsypu, vč. zemních prací, jedná se o provizorní trativod provedený z důvodu provádění kanalizace;
čerpáno se souhlasem objednatele a TD.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</si>
  <si>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</si>
  <si>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457312</t>
  </si>
  <si>
    <t>VYROVNÁVACÍ A SPÁDOVÝ PROSTÝ BETON C12/15</t>
  </si>
  <si>
    <t xml:space="preserve">Podkladní beton  pod šachtu a vpusti.</t>
  </si>
  <si>
    <t>"šachty 1,5*1,5*0,1*1 = 0,225 [A] "_x000d_
 "vpusti 0,5*0,5*0,1*4 = 0,100 [B] "_x000d_
 "Celkové množství = 0,325 "_x000d_
 "Celkem "0,325 = 0,325 [D]</t>
  </si>
  <si>
    <t>87433</t>
  </si>
  <si>
    <t>POTRUBÍ Z TRUB PLASTOVÝCH ODPADNÍCH DN DO 150MM</t>
  </si>
  <si>
    <t>Typ a materiál potrubí – plastové žebrované trouby z PP min. SN16;
vč. tvarovek, odbočných tvarovek popř. navrtávacích tvarovek.</t>
  </si>
  <si>
    <t>"přípojky UV 18 = 18,000 [A] "_x000d_
 "Celkové množství = 18,000 "_x000d_
 "Celkem "18 = 18,000 [C]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</si>
  <si>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</si>
  <si>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87445</t>
  </si>
  <si>
    <t>POTRUBÍ Z TRUB PLASTOVÝCH ODPADNÍCH DN DO 300MM</t>
  </si>
  <si>
    <t>Typ a materiál potrubí – plastové žebrované trouby z PP min. SN16; 
vč. tvarovek, odbočných tvarovek popř. navrtávacích tvarovek.</t>
  </si>
  <si>
    <t>"stoka 45 = 45,000 [A] "_x000d_
 "Celkové množství = 45,000 "_x000d_
 "Celkem "45 = 45,000 [C]</t>
  </si>
  <si>
    <t>894145</t>
  </si>
  <si>
    <t>ŠACHTY KANALIZAČNÍ Z BETON DÍLCŮ NA POTRUBÍ DN DO 300MM</t>
  </si>
  <si>
    <t>- celoprefabrikované betonové šachty DN1000, vč. poklopu
- komplet vč. podkladního betonu, štěrku, vč. montáže</t>
  </si>
  <si>
    <t>"ŠD1 1 = 1,000 [A] "_x000d_
 "Celkové množství = 1,000 "_x000d_
 "Celkem "1 = 1,000 [C]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</si>
  <si>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</si>
  <si>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894858</t>
  </si>
  <si>
    <t>ŠACHTY KANALIZAČNÍ PLASTOVÉ D 600MM</t>
  </si>
  <si>
    <t xml:space="preserve">- celoprefabrikované betonové šachty, vč. poklopu   
- komplet vč. podkladního betonu, štěrku, vč. montáže</t>
  </si>
  <si>
    <t>"ŠD2,3,4,5 4 = 4,000 [A] "_x000d_
 "Celkové množství = 4,000 "_x000d_
 "Celkem "4 = 4,000 [C]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</si>
  <si>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</si>
  <si>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89712</t>
  </si>
  <si>
    <t>VPUSŤ KANALIZAČNÍ ULIČNÍ KOMPLETNÍ Z BETONOVÝCH DÍLCŮ</t>
  </si>
  <si>
    <t>"obrubníková 3 = 3,000 [A] "_x000d_
 "klasická 1 = 1,000 [B] "_x000d_
 "Celkové množství = 4,000 "_x000d_
 "Celkem "4 = 4,000 [D]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</si>
  <si>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</si>
  <si>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89943</t>
  </si>
  <si>
    <t>VÝŘEZ, VÝSEK, ÚTES NA POTRUBÍ DN DO 150MM</t>
  </si>
  <si>
    <t>"napojení přípojek UV do stáv. zatrubněné vodoteče 2 = 2,000 [A] "_x000d_
 "Celkové množství = 2,000 "_x000d_
 "Celkem "2 = 2,000 [C]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</si>
  <si>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</si>
  <si>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899632</t>
  </si>
  <si>
    <t>ZKOUŠKA VODOTĚSNOSTI POTRUBÍ DN DO 150MM</t>
  </si>
  <si>
    <t>"přípojky 18 = 18,000 [A] "_x000d_
 "Celkové množství = 18,000 "_x000d_
 "Celkem "18 = 18,000 [C]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</si>
  <si>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</si>
  <si>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899652</t>
  </si>
  <si>
    <t>ZKOUŠKA VODOTĚSNOSTI POTRUBÍ DN DO 300MM</t>
  </si>
  <si>
    <t>"stoka DN 300 vč. šachet 45 = 45,000 [A] "_x000d_
 "Celkové množství = 45,000 "_x000d_
 "Celkem "45 = 45,000 [C]</t>
  </si>
  <si>
    <t>89980</t>
  </si>
  <si>
    <t>TELEVIZNÍ PROHLÍDKA POTRUBÍ</t>
  </si>
  <si>
    <t>Prohlídka potrubí, 1x před převzetím kanalizace investorem, zdokumentován TV záznam a protokol, součástí též prověření deformací (ovality) potrubí a spádu potrubí, zpracování a vyhodnocení TV prohlídky v systému ISYBAU.</t>
  </si>
  <si>
    <t>Položka zahrnuje:
- prohlídku potrubí televizní kamerou
- záznam prohlídky na nosičích DVD
- vyhotovení závěrečného písemného protokolu
Položka nezahrnuje:
- x</t>
  </si>
  <si>
    <t>96688</t>
  </si>
  <si>
    <t>VYBOURÁNÍ KANALIZAČ ŠACHET KOMPLETNÍCH</t>
  </si>
  <si>
    <t>Odvoz a likvidace v režii zhotovitele.</t>
  </si>
  <si>
    <t>"stávající šachty + vpusti 3 = 3,000 [A] "_x000d_
 "Celkové množství = 3,000 "_x000d_
 "Celkem "3 = 3,000 [C]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</si>
  <si>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</si>
  <si>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969257</t>
  </si>
  <si>
    <t>VYBOURÁNÍ POTRUBÍ DN DO 500MM KANALIZAČ</t>
  </si>
  <si>
    <t>Odstranění stávající dešťové kanalizace.</t>
  </si>
  <si>
    <t>"40 = 40,000 [A] "_x000d_
 "Celkové množství = 40,000 "_x000d_
 "Celkem "40 = 40,000 [C]</t>
  </si>
  <si>
    <t>SO 901</t>
  </si>
  <si>
    <t>Dopravně inženýrská opatření</t>
  </si>
  <si>
    <t>0271_R</t>
  </si>
  <si>
    <t>POMOC PRÁCE ZŘÍZ NEBO ZAJIŠŤ REGULACI A OCHRANU DOPRAVY</t>
  </si>
  <si>
    <t>Přechodná úprava dopravního značení a objízdných tras, včetně údržby a úprav během stavebních prací v
souladu s TP66-II.vydání "Zásady pro označování pracovních míst na PK" a splatnými předpisy pro navrhování
DZ na PK, vč. vyhlášky č. 294/2015 Sb.
Stávající svislé dopravní značky se pro potřeby PDZ zachovají a dle potřeby zakryjí, upraví nebo doplní.
Přechodné SDZ (značky, směrovací desky, závory, semaforová souprava, světla) se umístí na nosičích a
podkladních deskách včetně nutných přesunů dle jednotlivých fází (etap) výstavby, dodávky, montáže,
demontáže, nájmu.
Zahrnuje provizorní dopravní značení po celou dobu stavby.
Vše v režii zhotovitele.</t>
  </si>
  <si>
    <t>914133</t>
  </si>
  <si>
    <t>DOPRAVNÍ ZNAČKY ZÁKLADNÍ VELIKOSTI OCELOVÉ TŘ RA2 - DEMONTÁŽ</t>
  </si>
  <si>
    <t>Odvoz a likvidace v režii zhotovitele</t>
  </si>
  <si>
    <t>"22 = 22,000 [A] "_x000d_
 "Celkové množství = 22,000 "_x000d_
 "Celkem "22 = 22,000 [C]</t>
  </si>
  <si>
    <t>914131</t>
  </si>
  <si>
    <t>DOPRAVNÍ ZNAČKY ZÁKLADNÍ VELIKOSTI OCELOVÉ TŘ RA2 - DODÁVKA A MONTÁŽ</t>
  </si>
  <si>
    <t>Náhrada a doplnění SDZ viz. příloha 07 Návrh trvalého dopravního značení.</t>
  </si>
  <si>
    <t>"16 = 16,000 [A] "_x000d_
 "Celkové množství = 16,000 "_x000d_
 "Celkem "16 = 16,000 [C]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</si>
  <si>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</si>
  <si>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</si>
  <si>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</si>
  <si>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"10 = 10,000 [A] "_x000d_
 "Celkové množství = 10,000 "_x000d_
 "Celkem "10 = 10,000 [C]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</si>
  <si>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</si>
  <si>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</si>
  <si>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</si>
  <si>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včetně odvozu a likvidace v režii zhotovitele</t>
  </si>
  <si>
    <t>"11 = 11,000 [A] "_x000d_
 "Celkové množství = 11,000 "_x000d_
 "Celkem "11 = 11,000 [C]</t>
  </si>
  <si>
    <t>Dodání a pokládka nátěrového materiálu vč. předznačení a reflexní úpravy strukturální studený plast bez zvučícího efektu.</t>
  </si>
  <si>
    <t>"přerušovaná tl. 125mm (86+13,5+16,6+17)*0,125 = 16,638 [A] "_x000d_
 "plná tl. 125mm (54+30,5+25,3+55+65)*0,125 = 28,725 [B] "_x000d_
 "Celkové množství = 45,363 "_x000d_
 "Celkem "45,363 = 45,363 [D]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</si>
</sst>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SUMIFS(I10:I30,A10:A30,"P")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31" t="s">
        <v>37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30">
      <c r="A18" s="29" t="s">
        <v>36</v>
      </c>
      <c r="B18" s="37"/>
      <c r="C18" s="38"/>
      <c r="D18" s="38"/>
      <c r="E18" s="31" t="s">
        <v>37</v>
      </c>
      <c r="F18" s="38"/>
      <c r="G18" s="38"/>
      <c r="H18" s="38"/>
      <c r="I18" s="38"/>
      <c r="J18" s="39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46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47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50</v>
      </c>
      <c r="F23" s="38"/>
      <c r="G23" s="38"/>
      <c r="H23" s="38"/>
      <c r="I23" s="38"/>
      <c r="J23" s="39"/>
    </row>
    <row r="24" ht="75">
      <c r="A24" s="29" t="s">
        <v>36</v>
      </c>
      <c r="B24" s="37"/>
      <c r="C24" s="38"/>
      <c r="D24" s="38"/>
      <c r="E24" s="31" t="s">
        <v>51</v>
      </c>
      <c r="F24" s="38"/>
      <c r="G24" s="38"/>
      <c r="H24" s="38"/>
      <c r="I24" s="38"/>
      <c r="J24" s="39"/>
    </row>
    <row r="25">
      <c r="A25" s="29" t="s">
        <v>29</v>
      </c>
      <c r="B25" s="29">
        <v>19</v>
      </c>
      <c r="C25" s="30" t="s">
        <v>52</v>
      </c>
      <c r="D25" s="29" t="s">
        <v>31</v>
      </c>
      <c r="E25" s="31" t="s">
        <v>53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 ht="60">
      <c r="A26" s="29" t="s">
        <v>34</v>
      </c>
      <c r="B26" s="37"/>
      <c r="C26" s="38"/>
      <c r="D26" s="38"/>
      <c r="E26" s="31" t="s">
        <v>54</v>
      </c>
      <c r="F26" s="38"/>
      <c r="G26" s="38"/>
      <c r="H26" s="38"/>
      <c r="I26" s="38"/>
      <c r="J26" s="39"/>
    </row>
    <row r="27" ht="60">
      <c r="A27" s="29" t="s">
        <v>36</v>
      </c>
      <c r="B27" s="37"/>
      <c r="C27" s="38"/>
      <c r="D27" s="38"/>
      <c r="E27" s="31" t="s">
        <v>55</v>
      </c>
      <c r="F27" s="38"/>
      <c r="G27" s="38"/>
      <c r="H27" s="38"/>
      <c r="I27" s="38"/>
      <c r="J27" s="39"/>
    </row>
    <row r="28">
      <c r="A28" s="29" t="s">
        <v>29</v>
      </c>
      <c r="B28" s="29">
        <v>27</v>
      </c>
      <c r="C28" s="30" t="s">
        <v>56</v>
      </c>
      <c r="D28" s="29" t="s">
        <v>31</v>
      </c>
      <c r="E28" s="31" t="s">
        <v>57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 ht="45">
      <c r="A29" s="29" t="s">
        <v>34</v>
      </c>
      <c r="B29" s="37"/>
      <c r="C29" s="38"/>
      <c r="D29" s="38"/>
      <c r="E29" s="31" t="s">
        <v>58</v>
      </c>
      <c r="F29" s="38"/>
      <c r="G29" s="38"/>
      <c r="H29" s="38"/>
      <c r="I29" s="38"/>
      <c r="J29" s="39"/>
    </row>
    <row r="30" ht="135">
      <c r="A30" s="29" t="s">
        <v>36</v>
      </c>
      <c r="B30" s="40"/>
      <c r="C30" s="41"/>
      <c r="D30" s="41"/>
      <c r="E30" s="31" t="s">
        <v>59</v>
      </c>
      <c r="F30" s="41"/>
      <c r="G30" s="41"/>
      <c r="H30" s="41"/>
      <c r="I30" s="41"/>
      <c r="J30" s="42"/>
    </row>
  </sheetData>
  <sheetProtection sheet="1" objects="1" scenarios="1" spinCount="100000" saltValue="c+9G2odf2O9K5lka6ocQpiBEYz8iw88oBdxJN9UJeqonYnSGOVtlWnzhZ4Eo7xmzwYeAUdSTpSxkUJSLRXZ1ew==" hashValue="WHMm50FTlqppHqfcE4xLR0Dz4uiKGdbz0SUURUjFWv4TLOD8Y9sU8j+TIB9DbTdME/G2GIBZfNTibKWfHcJvU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60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60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SUMIFS(I10:I48,A10:A48,"P")</f>
        <v>0</v>
      </c>
      <c r="J9" s="28"/>
    </row>
    <row r="10" ht="30">
      <c r="A10" s="29" t="s">
        <v>29</v>
      </c>
      <c r="B10" s="29">
        <v>1</v>
      </c>
      <c r="C10" s="30" t="s">
        <v>61</v>
      </c>
      <c r="D10" s="29" t="s">
        <v>62</v>
      </c>
      <c r="E10" s="31" t="s">
        <v>63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64</v>
      </c>
      <c r="D13" s="29" t="s">
        <v>62</v>
      </c>
      <c r="E13" s="31" t="s">
        <v>65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66</v>
      </c>
      <c r="D16" s="29" t="s">
        <v>62</v>
      </c>
      <c r="E16" s="31" t="s">
        <v>67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68</v>
      </c>
      <c r="D19" s="29" t="s">
        <v>62</v>
      </c>
      <c r="E19" s="31" t="s">
        <v>69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5</v>
      </c>
      <c r="C22" s="30" t="s">
        <v>70</v>
      </c>
      <c r="D22" s="29" t="s">
        <v>62</v>
      </c>
      <c r="E22" s="31" t="s">
        <v>71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8</v>
      </c>
      <c r="C25" s="30" t="s">
        <v>72</v>
      </c>
      <c r="D25" s="29" t="s">
        <v>62</v>
      </c>
      <c r="E25" s="31" t="s">
        <v>73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9</v>
      </c>
      <c r="C28" s="30" t="s">
        <v>74</v>
      </c>
      <c r="D28" s="29" t="s">
        <v>62</v>
      </c>
      <c r="E28" s="31" t="s">
        <v>75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 ht="30">
      <c r="A31" s="29" t="s">
        <v>29</v>
      </c>
      <c r="B31" s="29">
        <v>10</v>
      </c>
      <c r="C31" s="30" t="s">
        <v>76</v>
      </c>
      <c r="D31" s="29" t="s">
        <v>62</v>
      </c>
      <c r="E31" s="31" t="s">
        <v>77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31" t="s">
        <v>78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 ht="30">
      <c r="A34" s="29" t="s">
        <v>29</v>
      </c>
      <c r="B34" s="29">
        <v>11</v>
      </c>
      <c r="C34" s="30" t="s">
        <v>79</v>
      </c>
      <c r="D34" s="29" t="s">
        <v>62</v>
      </c>
      <c r="E34" s="31" t="s">
        <v>80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3" t="s">
        <v>31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>
      <c r="A37" s="29" t="s">
        <v>29</v>
      </c>
      <c r="B37" s="29">
        <v>12</v>
      </c>
      <c r="C37" s="30" t="s">
        <v>81</v>
      </c>
      <c r="D37" s="29" t="s">
        <v>62</v>
      </c>
      <c r="E37" s="31" t="s">
        <v>82</v>
      </c>
      <c r="F37" s="32" t="s">
        <v>33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3" t="s">
        <v>31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3" t="s">
        <v>31</v>
      </c>
      <c r="F39" s="38"/>
      <c r="G39" s="38"/>
      <c r="H39" s="38"/>
      <c r="I39" s="38"/>
      <c r="J39" s="39"/>
    </row>
    <row r="40" ht="30">
      <c r="A40" s="29" t="s">
        <v>29</v>
      </c>
      <c r="B40" s="29">
        <v>14</v>
      </c>
      <c r="C40" s="30" t="s">
        <v>83</v>
      </c>
      <c r="D40" s="29" t="s">
        <v>62</v>
      </c>
      <c r="E40" s="31" t="s">
        <v>84</v>
      </c>
      <c r="F40" s="32" t="s">
        <v>33</v>
      </c>
      <c r="G40" s="33">
        <v>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 t="s">
        <v>31</v>
      </c>
      <c r="F41" s="38"/>
      <c r="G41" s="38"/>
      <c r="H41" s="38"/>
      <c r="I41" s="38"/>
      <c r="J41" s="39"/>
    </row>
    <row r="42">
      <c r="A42" s="29" t="s">
        <v>36</v>
      </c>
      <c r="B42" s="37"/>
      <c r="C42" s="38"/>
      <c r="D42" s="38"/>
      <c r="E42" s="43" t="s">
        <v>31</v>
      </c>
      <c r="F42" s="38"/>
      <c r="G42" s="38"/>
      <c r="H42" s="38"/>
      <c r="I42" s="38"/>
      <c r="J42" s="39"/>
    </row>
    <row r="43">
      <c r="A43" s="29" t="s">
        <v>29</v>
      </c>
      <c r="B43" s="29">
        <v>15</v>
      </c>
      <c r="C43" s="30" t="s">
        <v>85</v>
      </c>
      <c r="D43" s="29" t="s">
        <v>62</v>
      </c>
      <c r="E43" s="31" t="s">
        <v>86</v>
      </c>
      <c r="F43" s="32" t="s">
        <v>33</v>
      </c>
      <c r="G43" s="33">
        <v>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3" t="s">
        <v>31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3" t="s">
        <v>31</v>
      </c>
      <c r="F45" s="38"/>
      <c r="G45" s="38"/>
      <c r="H45" s="38"/>
      <c r="I45" s="38"/>
      <c r="J45" s="39"/>
    </row>
    <row r="46" ht="30">
      <c r="A46" s="29" t="s">
        <v>29</v>
      </c>
      <c r="B46" s="29">
        <v>17</v>
      </c>
      <c r="C46" s="30" t="s">
        <v>87</v>
      </c>
      <c r="D46" s="29" t="s">
        <v>62</v>
      </c>
      <c r="E46" s="31" t="s">
        <v>88</v>
      </c>
      <c r="F46" s="32" t="s">
        <v>33</v>
      </c>
      <c r="G46" s="33">
        <v>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3" t="s">
        <v>31</v>
      </c>
      <c r="F47" s="38"/>
      <c r="G47" s="38"/>
      <c r="H47" s="38"/>
      <c r="I47" s="38"/>
      <c r="J47" s="39"/>
    </row>
    <row r="48">
      <c r="A48" s="29" t="s">
        <v>36</v>
      </c>
      <c r="B48" s="40"/>
      <c r="C48" s="41"/>
      <c r="D48" s="41"/>
      <c r="E48" s="44" t="s">
        <v>31</v>
      </c>
      <c r="F48" s="41"/>
      <c r="G48" s="41"/>
      <c r="H48" s="41"/>
      <c r="I48" s="41"/>
      <c r="J48" s="42"/>
    </row>
  </sheetData>
  <sheetProtection sheet="1" objects="1" scenarios="1" spinCount="100000" saltValue="oKpNbIieGn8SP/5Su3hy8iFmFWX+q1L4v358yo1NvqFRX+b2cxaUgalPVTDyA5d+Eeq4WS/uHqhhZklBKek6vQ==" hashValue="5d5PwW7bt3tg9gtHmN8EHWSn/PoDDyf4k59djxFxzoAKLUbwHSKTECNO5z46gtQR73PYgoR5755hto6L4Qo4a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89</v>
      </c>
      <c r="I3" s="16">
        <f>SUMIFS(I8:I74,A8:A74,"SD")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89</v>
      </c>
      <c r="D4" s="13"/>
      <c r="E4" s="14" t="s">
        <v>90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91</v>
      </c>
      <c r="D9" s="29" t="s">
        <v>92</v>
      </c>
      <c r="E9" s="31" t="s">
        <v>93</v>
      </c>
      <c r="F9" s="32" t="s">
        <v>94</v>
      </c>
      <c r="G9" s="33">
        <v>665.92499999999995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95</v>
      </c>
      <c r="F10" s="38"/>
      <c r="G10" s="38"/>
      <c r="H10" s="38"/>
      <c r="I10" s="38"/>
      <c r="J10" s="39"/>
    </row>
    <row r="11" ht="60">
      <c r="A11" s="29" t="s">
        <v>96</v>
      </c>
      <c r="B11" s="37"/>
      <c r="C11" s="38"/>
      <c r="D11" s="38"/>
      <c r="E11" s="45" t="s">
        <v>97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98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91</v>
      </c>
      <c r="D13" s="29" t="s">
        <v>99</v>
      </c>
      <c r="E13" s="31" t="s">
        <v>93</v>
      </c>
      <c r="F13" s="32" t="s">
        <v>94</v>
      </c>
      <c r="G13" s="33">
        <v>213.988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100</v>
      </c>
      <c r="F14" s="38"/>
      <c r="G14" s="38"/>
      <c r="H14" s="38"/>
      <c r="I14" s="38"/>
      <c r="J14" s="39"/>
    </row>
    <row r="15" ht="60">
      <c r="A15" s="29" t="s">
        <v>96</v>
      </c>
      <c r="B15" s="37"/>
      <c r="C15" s="38"/>
      <c r="D15" s="38"/>
      <c r="E15" s="45" t="s">
        <v>101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98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102</v>
      </c>
      <c r="D17" s="29" t="s">
        <v>31</v>
      </c>
      <c r="E17" s="31" t="s">
        <v>103</v>
      </c>
      <c r="F17" s="32" t="s">
        <v>94</v>
      </c>
      <c r="G17" s="33">
        <v>16.379999999999999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45">
      <c r="A18" s="29" t="s">
        <v>34</v>
      </c>
      <c r="B18" s="37"/>
      <c r="C18" s="38"/>
      <c r="D18" s="38"/>
      <c r="E18" s="31" t="s">
        <v>104</v>
      </c>
      <c r="F18" s="38"/>
      <c r="G18" s="38"/>
      <c r="H18" s="38"/>
      <c r="I18" s="38"/>
      <c r="J18" s="39"/>
    </row>
    <row r="19" ht="60">
      <c r="A19" s="29" t="s">
        <v>96</v>
      </c>
      <c r="B19" s="37"/>
      <c r="C19" s="38"/>
      <c r="D19" s="38"/>
      <c r="E19" s="45" t="s">
        <v>105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98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106</v>
      </c>
      <c r="D21" s="26"/>
      <c r="E21" s="23" t="s">
        <v>107</v>
      </c>
      <c r="F21" s="26"/>
      <c r="G21" s="26"/>
      <c r="H21" s="26"/>
      <c r="I21" s="27">
        <f>SUMIFS(I22:I33,A22:A33,"P")</f>
        <v>0</v>
      </c>
      <c r="J21" s="28"/>
    </row>
    <row r="22">
      <c r="A22" s="29" t="s">
        <v>29</v>
      </c>
      <c r="B22" s="29">
        <v>4</v>
      </c>
      <c r="C22" s="30" t="s">
        <v>108</v>
      </c>
      <c r="D22" s="29" t="s">
        <v>31</v>
      </c>
      <c r="E22" s="31" t="s">
        <v>109</v>
      </c>
      <c r="F22" s="32" t="s">
        <v>110</v>
      </c>
      <c r="G22" s="33">
        <v>6.2999999999999998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111</v>
      </c>
      <c r="F23" s="38"/>
      <c r="G23" s="38"/>
      <c r="H23" s="38"/>
      <c r="I23" s="38"/>
      <c r="J23" s="39"/>
    </row>
    <row r="24" ht="45">
      <c r="A24" s="29" t="s">
        <v>96</v>
      </c>
      <c r="B24" s="37"/>
      <c r="C24" s="38"/>
      <c r="D24" s="38"/>
      <c r="E24" s="45" t="s">
        <v>112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113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114</v>
      </c>
      <c r="D26" s="29" t="s">
        <v>31</v>
      </c>
      <c r="E26" s="31" t="s">
        <v>115</v>
      </c>
      <c r="F26" s="32" t="s">
        <v>110</v>
      </c>
      <c r="G26" s="33">
        <v>87.534999999999997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34</v>
      </c>
      <c r="B27" s="37"/>
      <c r="C27" s="38"/>
      <c r="D27" s="38"/>
      <c r="E27" s="31" t="s">
        <v>116</v>
      </c>
      <c r="F27" s="38"/>
      <c r="G27" s="38"/>
      <c r="H27" s="38"/>
      <c r="I27" s="38"/>
      <c r="J27" s="39"/>
    </row>
    <row r="28" ht="45">
      <c r="A28" s="29" t="s">
        <v>96</v>
      </c>
      <c r="B28" s="37"/>
      <c r="C28" s="38"/>
      <c r="D28" s="38"/>
      <c r="E28" s="45" t="s">
        <v>117</v>
      </c>
      <c r="F28" s="38"/>
      <c r="G28" s="38"/>
      <c r="H28" s="38"/>
      <c r="I28" s="38"/>
      <c r="J28" s="39"/>
    </row>
    <row r="29" ht="165">
      <c r="A29" s="29" t="s">
        <v>36</v>
      </c>
      <c r="B29" s="37"/>
      <c r="C29" s="38"/>
      <c r="D29" s="38"/>
      <c r="E29" s="31" t="s">
        <v>118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119</v>
      </c>
      <c r="D30" s="29" t="s">
        <v>31</v>
      </c>
      <c r="E30" s="31" t="s">
        <v>120</v>
      </c>
      <c r="F30" s="32" t="s">
        <v>121</v>
      </c>
      <c r="G30" s="33">
        <v>21.5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34</v>
      </c>
      <c r="B31" s="37"/>
      <c r="C31" s="38"/>
      <c r="D31" s="38"/>
      <c r="E31" s="31" t="s">
        <v>122</v>
      </c>
      <c r="F31" s="38"/>
      <c r="G31" s="38"/>
      <c r="H31" s="38"/>
      <c r="I31" s="38"/>
      <c r="J31" s="39"/>
    </row>
    <row r="32" ht="45">
      <c r="A32" s="29" t="s">
        <v>96</v>
      </c>
      <c r="B32" s="37"/>
      <c r="C32" s="38"/>
      <c r="D32" s="38"/>
      <c r="E32" s="45" t="s">
        <v>123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124</v>
      </c>
      <c r="F33" s="38"/>
      <c r="G33" s="38"/>
      <c r="H33" s="38"/>
      <c r="I33" s="38"/>
      <c r="J33" s="39"/>
    </row>
    <row r="34">
      <c r="A34" s="23" t="s">
        <v>26</v>
      </c>
      <c r="B34" s="24"/>
      <c r="C34" s="25" t="s">
        <v>125</v>
      </c>
      <c r="D34" s="26"/>
      <c r="E34" s="23" t="s">
        <v>126</v>
      </c>
      <c r="F34" s="26"/>
      <c r="G34" s="26"/>
      <c r="H34" s="26"/>
      <c r="I34" s="27">
        <f>SUMIFS(I35:I74,A35:A74,"P")</f>
        <v>0</v>
      </c>
      <c r="J34" s="28"/>
    </row>
    <row r="35">
      <c r="A35" s="29" t="s">
        <v>29</v>
      </c>
      <c r="B35" s="29">
        <v>7</v>
      </c>
      <c r="C35" s="30" t="s">
        <v>127</v>
      </c>
      <c r="D35" s="29" t="s">
        <v>31</v>
      </c>
      <c r="E35" s="31" t="s">
        <v>128</v>
      </c>
      <c r="F35" s="32" t="s">
        <v>129</v>
      </c>
      <c r="G35" s="33">
        <v>53.100000000000001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30">
      <c r="A36" s="29" t="s">
        <v>34</v>
      </c>
      <c r="B36" s="37"/>
      <c r="C36" s="38"/>
      <c r="D36" s="38"/>
      <c r="E36" s="31" t="s">
        <v>130</v>
      </c>
      <c r="F36" s="38"/>
      <c r="G36" s="38"/>
      <c r="H36" s="38"/>
      <c r="I36" s="38"/>
      <c r="J36" s="39"/>
    </row>
    <row r="37" ht="45">
      <c r="A37" s="29" t="s">
        <v>96</v>
      </c>
      <c r="B37" s="37"/>
      <c r="C37" s="38"/>
      <c r="D37" s="38"/>
      <c r="E37" s="45" t="s">
        <v>131</v>
      </c>
      <c r="F37" s="38"/>
      <c r="G37" s="38"/>
      <c r="H37" s="38"/>
      <c r="I37" s="38"/>
      <c r="J37" s="39"/>
    </row>
    <row r="38" ht="75">
      <c r="A38" s="29" t="s">
        <v>36</v>
      </c>
      <c r="B38" s="37"/>
      <c r="C38" s="38"/>
      <c r="D38" s="38"/>
      <c r="E38" s="31" t="s">
        <v>132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133</v>
      </c>
      <c r="D39" s="29" t="s">
        <v>31</v>
      </c>
      <c r="E39" s="31" t="s">
        <v>134</v>
      </c>
      <c r="F39" s="32" t="s">
        <v>129</v>
      </c>
      <c r="G39" s="33">
        <v>33.399999999999999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30">
      <c r="A40" s="29" t="s">
        <v>34</v>
      </c>
      <c r="B40" s="37"/>
      <c r="C40" s="38"/>
      <c r="D40" s="38"/>
      <c r="E40" s="31" t="s">
        <v>135</v>
      </c>
      <c r="F40" s="38"/>
      <c r="G40" s="38"/>
      <c r="H40" s="38"/>
      <c r="I40" s="38"/>
      <c r="J40" s="39"/>
    </row>
    <row r="41" ht="45">
      <c r="A41" s="29" t="s">
        <v>96</v>
      </c>
      <c r="B41" s="37"/>
      <c r="C41" s="38"/>
      <c r="D41" s="38"/>
      <c r="E41" s="45" t="s">
        <v>136</v>
      </c>
      <c r="F41" s="38"/>
      <c r="G41" s="38"/>
      <c r="H41" s="38"/>
      <c r="I41" s="38"/>
      <c r="J41" s="39"/>
    </row>
    <row r="42" ht="120">
      <c r="A42" s="29" t="s">
        <v>36</v>
      </c>
      <c r="B42" s="37"/>
      <c r="C42" s="38"/>
      <c r="D42" s="38"/>
      <c r="E42" s="31" t="s">
        <v>137</v>
      </c>
      <c r="F42" s="38"/>
      <c r="G42" s="38"/>
      <c r="H42" s="38"/>
      <c r="I42" s="38"/>
      <c r="J42" s="39"/>
    </row>
    <row r="43">
      <c r="A43" s="29" t="s">
        <v>29</v>
      </c>
      <c r="B43" s="29">
        <v>9</v>
      </c>
      <c r="C43" s="30" t="s">
        <v>138</v>
      </c>
      <c r="D43" s="29" t="s">
        <v>31</v>
      </c>
      <c r="E43" s="31" t="s">
        <v>139</v>
      </c>
      <c r="F43" s="32" t="s">
        <v>140</v>
      </c>
      <c r="G43" s="33">
        <v>2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31" t="s">
        <v>141</v>
      </c>
      <c r="F44" s="38"/>
      <c r="G44" s="38"/>
      <c r="H44" s="38"/>
      <c r="I44" s="38"/>
      <c r="J44" s="39"/>
    </row>
    <row r="45" ht="45">
      <c r="A45" s="29" t="s">
        <v>96</v>
      </c>
      <c r="B45" s="37"/>
      <c r="C45" s="38"/>
      <c r="D45" s="38"/>
      <c r="E45" s="45" t="s">
        <v>142</v>
      </c>
      <c r="F45" s="38"/>
      <c r="G45" s="38"/>
      <c r="H45" s="38"/>
      <c r="I45" s="38"/>
      <c r="J45" s="39"/>
    </row>
    <row r="46" ht="75">
      <c r="A46" s="29" t="s">
        <v>36</v>
      </c>
      <c r="B46" s="37"/>
      <c r="C46" s="38"/>
      <c r="D46" s="38"/>
      <c r="E46" s="31" t="s">
        <v>143</v>
      </c>
      <c r="F46" s="38"/>
      <c r="G46" s="38"/>
      <c r="H46" s="38"/>
      <c r="I46" s="38"/>
      <c r="J46" s="39"/>
    </row>
    <row r="47">
      <c r="A47" s="29" t="s">
        <v>29</v>
      </c>
      <c r="B47" s="29">
        <v>10</v>
      </c>
      <c r="C47" s="30" t="s">
        <v>144</v>
      </c>
      <c r="D47" s="29" t="s">
        <v>31</v>
      </c>
      <c r="E47" s="31" t="s">
        <v>145</v>
      </c>
      <c r="F47" s="32" t="s">
        <v>110</v>
      </c>
      <c r="G47" s="33">
        <v>168.59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 ht="75">
      <c r="A48" s="29" t="s">
        <v>34</v>
      </c>
      <c r="B48" s="37"/>
      <c r="C48" s="38"/>
      <c r="D48" s="38"/>
      <c r="E48" s="31" t="s">
        <v>146</v>
      </c>
      <c r="F48" s="38"/>
      <c r="G48" s="38"/>
      <c r="H48" s="38"/>
      <c r="I48" s="38"/>
      <c r="J48" s="39"/>
    </row>
    <row r="49" ht="105">
      <c r="A49" s="29" t="s">
        <v>96</v>
      </c>
      <c r="B49" s="37"/>
      <c r="C49" s="38"/>
      <c r="D49" s="38"/>
      <c r="E49" s="45" t="s">
        <v>147</v>
      </c>
      <c r="F49" s="38"/>
      <c r="G49" s="38"/>
      <c r="H49" s="38"/>
      <c r="I49" s="38"/>
      <c r="J49" s="39"/>
    </row>
    <row r="50" ht="180">
      <c r="A50" s="29" t="s">
        <v>36</v>
      </c>
      <c r="B50" s="37"/>
      <c r="C50" s="38"/>
      <c r="D50" s="38"/>
      <c r="E50" s="31" t="s">
        <v>148</v>
      </c>
      <c r="F50" s="38"/>
      <c r="G50" s="38"/>
      <c r="H50" s="38"/>
      <c r="I50" s="38"/>
      <c r="J50" s="39"/>
    </row>
    <row r="51">
      <c r="A51" s="29" t="s">
        <v>29</v>
      </c>
      <c r="B51" s="29">
        <v>11</v>
      </c>
      <c r="C51" s="30" t="s">
        <v>149</v>
      </c>
      <c r="D51" s="29" t="s">
        <v>31</v>
      </c>
      <c r="E51" s="31" t="s">
        <v>150</v>
      </c>
      <c r="F51" s="32" t="s">
        <v>110</v>
      </c>
      <c r="G51" s="33">
        <v>81.625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60">
      <c r="A52" s="29" t="s">
        <v>34</v>
      </c>
      <c r="B52" s="37"/>
      <c r="C52" s="38"/>
      <c r="D52" s="38"/>
      <c r="E52" s="31" t="s">
        <v>151</v>
      </c>
      <c r="F52" s="38"/>
      <c r="G52" s="38"/>
      <c r="H52" s="38"/>
      <c r="I52" s="38"/>
      <c r="J52" s="39"/>
    </row>
    <row r="53" ht="90">
      <c r="A53" s="29" t="s">
        <v>96</v>
      </c>
      <c r="B53" s="37"/>
      <c r="C53" s="38"/>
      <c r="D53" s="38"/>
      <c r="E53" s="45" t="s">
        <v>152</v>
      </c>
      <c r="F53" s="38"/>
      <c r="G53" s="38"/>
      <c r="H53" s="38"/>
      <c r="I53" s="38"/>
      <c r="J53" s="39"/>
    </row>
    <row r="54" ht="180">
      <c r="A54" s="29" t="s">
        <v>36</v>
      </c>
      <c r="B54" s="37"/>
      <c r="C54" s="38"/>
      <c r="D54" s="38"/>
      <c r="E54" s="31" t="s">
        <v>148</v>
      </c>
      <c r="F54" s="38"/>
      <c r="G54" s="38"/>
      <c r="H54" s="38"/>
      <c r="I54" s="38"/>
      <c r="J54" s="39"/>
    </row>
    <row r="55">
      <c r="A55" s="29" t="s">
        <v>29</v>
      </c>
      <c r="B55" s="29">
        <v>12</v>
      </c>
      <c r="C55" s="30" t="s">
        <v>153</v>
      </c>
      <c r="D55" s="29" t="s">
        <v>31</v>
      </c>
      <c r="E55" s="31" t="s">
        <v>154</v>
      </c>
      <c r="F55" s="32" t="s">
        <v>110</v>
      </c>
      <c r="G55" s="33">
        <v>10.5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60">
      <c r="A56" s="29" t="s">
        <v>34</v>
      </c>
      <c r="B56" s="37"/>
      <c r="C56" s="38"/>
      <c r="D56" s="38"/>
      <c r="E56" s="31" t="s">
        <v>155</v>
      </c>
      <c r="F56" s="38"/>
      <c r="G56" s="38"/>
      <c r="H56" s="38"/>
      <c r="I56" s="38"/>
      <c r="J56" s="39"/>
    </row>
    <row r="57" ht="45">
      <c r="A57" s="29" t="s">
        <v>96</v>
      </c>
      <c r="B57" s="37"/>
      <c r="C57" s="38"/>
      <c r="D57" s="38"/>
      <c r="E57" s="45" t="s">
        <v>156</v>
      </c>
      <c r="F57" s="38"/>
      <c r="G57" s="38"/>
      <c r="H57" s="38"/>
      <c r="I57" s="38"/>
      <c r="J57" s="39"/>
    </row>
    <row r="58" ht="180">
      <c r="A58" s="29" t="s">
        <v>36</v>
      </c>
      <c r="B58" s="37"/>
      <c r="C58" s="38"/>
      <c r="D58" s="38"/>
      <c r="E58" s="31" t="s">
        <v>148</v>
      </c>
      <c r="F58" s="38"/>
      <c r="G58" s="38"/>
      <c r="H58" s="38"/>
      <c r="I58" s="38"/>
      <c r="J58" s="39"/>
    </row>
    <row r="59">
      <c r="A59" s="29" t="s">
        <v>29</v>
      </c>
      <c r="B59" s="29">
        <v>13</v>
      </c>
      <c r="C59" s="30" t="s">
        <v>157</v>
      </c>
      <c r="D59" s="29" t="s">
        <v>62</v>
      </c>
      <c r="E59" s="31" t="s">
        <v>158</v>
      </c>
      <c r="F59" s="32" t="s">
        <v>140</v>
      </c>
      <c r="G59" s="33">
        <v>2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 ht="60">
      <c r="A60" s="29" t="s">
        <v>34</v>
      </c>
      <c r="B60" s="37"/>
      <c r="C60" s="38"/>
      <c r="D60" s="38"/>
      <c r="E60" s="31" t="s">
        <v>159</v>
      </c>
      <c r="F60" s="38"/>
      <c r="G60" s="38"/>
      <c r="H60" s="38"/>
      <c r="I60" s="38"/>
      <c r="J60" s="39"/>
    </row>
    <row r="61" ht="45">
      <c r="A61" s="29" t="s">
        <v>96</v>
      </c>
      <c r="B61" s="37"/>
      <c r="C61" s="38"/>
      <c r="D61" s="38"/>
      <c r="E61" s="45" t="s">
        <v>142</v>
      </c>
      <c r="F61" s="38"/>
      <c r="G61" s="38"/>
      <c r="H61" s="38"/>
      <c r="I61" s="38"/>
      <c r="J61" s="39"/>
    </row>
    <row r="62" ht="180">
      <c r="A62" s="29" t="s">
        <v>36</v>
      </c>
      <c r="B62" s="37"/>
      <c r="C62" s="38"/>
      <c r="D62" s="38"/>
      <c r="E62" s="31" t="s">
        <v>160</v>
      </c>
      <c r="F62" s="38"/>
      <c r="G62" s="38"/>
      <c r="H62" s="38"/>
      <c r="I62" s="38"/>
      <c r="J62" s="39"/>
    </row>
    <row r="63">
      <c r="A63" s="29" t="s">
        <v>29</v>
      </c>
      <c r="B63" s="29">
        <v>14</v>
      </c>
      <c r="C63" s="30" t="s">
        <v>161</v>
      </c>
      <c r="D63" s="29" t="s">
        <v>31</v>
      </c>
      <c r="E63" s="31" t="s">
        <v>162</v>
      </c>
      <c r="F63" s="32" t="s">
        <v>94</v>
      </c>
      <c r="G63" s="33">
        <v>11.795999999999999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60">
      <c r="A64" s="29" t="s">
        <v>34</v>
      </c>
      <c r="B64" s="37"/>
      <c r="C64" s="38"/>
      <c r="D64" s="38"/>
      <c r="E64" s="31" t="s">
        <v>163</v>
      </c>
      <c r="F64" s="38"/>
      <c r="G64" s="38"/>
      <c r="H64" s="38"/>
      <c r="I64" s="38"/>
      <c r="J64" s="39"/>
    </row>
    <row r="65" ht="120">
      <c r="A65" s="29" t="s">
        <v>96</v>
      </c>
      <c r="B65" s="37"/>
      <c r="C65" s="38"/>
      <c r="D65" s="38"/>
      <c r="E65" s="45" t="s">
        <v>164</v>
      </c>
      <c r="F65" s="38"/>
      <c r="G65" s="38"/>
      <c r="H65" s="38"/>
      <c r="I65" s="38"/>
      <c r="J65" s="39"/>
    </row>
    <row r="66" ht="150">
      <c r="A66" s="29" t="s">
        <v>36</v>
      </c>
      <c r="B66" s="37"/>
      <c r="C66" s="38"/>
      <c r="D66" s="38"/>
      <c r="E66" s="31" t="s">
        <v>165</v>
      </c>
      <c r="F66" s="38"/>
      <c r="G66" s="38"/>
      <c r="H66" s="38"/>
      <c r="I66" s="38"/>
      <c r="J66" s="39"/>
    </row>
    <row r="67">
      <c r="A67" s="29" t="s">
        <v>29</v>
      </c>
      <c r="B67" s="29">
        <v>15</v>
      </c>
      <c r="C67" s="30" t="s">
        <v>166</v>
      </c>
      <c r="D67" s="29" t="s">
        <v>31</v>
      </c>
      <c r="E67" s="31" t="s">
        <v>167</v>
      </c>
      <c r="F67" s="32" t="s">
        <v>140</v>
      </c>
      <c r="G67" s="33">
        <v>24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34</v>
      </c>
      <c r="B68" s="37"/>
      <c r="C68" s="38"/>
      <c r="D68" s="38"/>
      <c r="E68" s="31" t="s">
        <v>168</v>
      </c>
      <c r="F68" s="38"/>
      <c r="G68" s="38"/>
      <c r="H68" s="38"/>
      <c r="I68" s="38"/>
      <c r="J68" s="39"/>
    </row>
    <row r="69" ht="45">
      <c r="A69" s="29" t="s">
        <v>96</v>
      </c>
      <c r="B69" s="37"/>
      <c r="C69" s="38"/>
      <c r="D69" s="38"/>
      <c r="E69" s="45" t="s">
        <v>169</v>
      </c>
      <c r="F69" s="38"/>
      <c r="G69" s="38"/>
      <c r="H69" s="38"/>
      <c r="I69" s="38"/>
      <c r="J69" s="39"/>
    </row>
    <row r="70" ht="150">
      <c r="A70" s="29" t="s">
        <v>36</v>
      </c>
      <c r="B70" s="37"/>
      <c r="C70" s="38"/>
      <c r="D70" s="38"/>
      <c r="E70" s="31" t="s">
        <v>170</v>
      </c>
      <c r="F70" s="38"/>
      <c r="G70" s="38"/>
      <c r="H70" s="38"/>
      <c r="I70" s="38"/>
      <c r="J70" s="39"/>
    </row>
    <row r="71">
      <c r="A71" s="29" t="s">
        <v>29</v>
      </c>
      <c r="B71" s="29">
        <v>16</v>
      </c>
      <c r="C71" s="30" t="s">
        <v>171</v>
      </c>
      <c r="D71" s="29" t="s">
        <v>31</v>
      </c>
      <c r="E71" s="31" t="s">
        <v>172</v>
      </c>
      <c r="F71" s="32" t="s">
        <v>121</v>
      </c>
      <c r="G71" s="33">
        <v>105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31" t="s">
        <v>173</v>
      </c>
      <c r="F72" s="38"/>
      <c r="G72" s="38"/>
      <c r="H72" s="38"/>
      <c r="I72" s="38"/>
      <c r="J72" s="39"/>
    </row>
    <row r="73" ht="45">
      <c r="A73" s="29" t="s">
        <v>96</v>
      </c>
      <c r="B73" s="37"/>
      <c r="C73" s="38"/>
      <c r="D73" s="38"/>
      <c r="E73" s="45" t="s">
        <v>174</v>
      </c>
      <c r="F73" s="38"/>
      <c r="G73" s="38"/>
      <c r="H73" s="38"/>
      <c r="I73" s="38"/>
      <c r="J73" s="39"/>
    </row>
    <row r="74" ht="150">
      <c r="A74" s="29" t="s">
        <v>36</v>
      </c>
      <c r="B74" s="40"/>
      <c r="C74" s="41"/>
      <c r="D74" s="41"/>
      <c r="E74" s="31" t="s">
        <v>175</v>
      </c>
      <c r="F74" s="41"/>
      <c r="G74" s="41"/>
      <c r="H74" s="41"/>
      <c r="I74" s="41"/>
      <c r="J74" s="42"/>
    </row>
  </sheetData>
  <sheetProtection sheet="1" objects="1" scenarios="1" spinCount="100000" saltValue="SVi3bRa6dsULSmjqTw3IFj2tL6hMJyDcOdirckG61RL4y5HFTxUFghhhqL9DPy1GiB5gSbBV1toOIz9+gWKVXA==" hashValue="ZUj3cQfX/W/jdj3leipzYhQ25XcZkJ2Cs8xNggvcuq8BLMlq9EXQHF1ZSyh2t88QnM7xbcrrw7T5Ok3UNMdH0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176</v>
      </c>
      <c r="I3" s="16">
        <f>SUMIFS(I8:I120,A8:A120,"SD")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176</v>
      </c>
      <c r="D4" s="13"/>
      <c r="E4" s="14" t="s">
        <v>177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91</v>
      </c>
      <c r="D9" s="29" t="s">
        <v>92</v>
      </c>
      <c r="E9" s="31" t="s">
        <v>93</v>
      </c>
      <c r="F9" s="32" t="s">
        <v>94</v>
      </c>
      <c r="G9" s="33">
        <v>752.74199999999996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95</v>
      </c>
      <c r="F10" s="38"/>
      <c r="G10" s="38"/>
      <c r="H10" s="38"/>
      <c r="I10" s="38"/>
      <c r="J10" s="39"/>
    </row>
    <row r="11" ht="75">
      <c r="A11" s="29" t="s">
        <v>96</v>
      </c>
      <c r="B11" s="37"/>
      <c r="C11" s="38"/>
      <c r="D11" s="38"/>
      <c r="E11" s="45" t="s">
        <v>178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98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91</v>
      </c>
      <c r="D13" s="29" t="s">
        <v>99</v>
      </c>
      <c r="E13" s="31" t="s">
        <v>93</v>
      </c>
      <c r="F13" s="32" t="s">
        <v>94</v>
      </c>
      <c r="G13" s="33">
        <v>0.93200000000000005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100</v>
      </c>
      <c r="F14" s="38"/>
      <c r="G14" s="38"/>
      <c r="H14" s="38"/>
      <c r="I14" s="38"/>
      <c r="J14" s="39"/>
    </row>
    <row r="15" ht="45">
      <c r="A15" s="29" t="s">
        <v>96</v>
      </c>
      <c r="B15" s="37"/>
      <c r="C15" s="38"/>
      <c r="D15" s="38"/>
      <c r="E15" s="45" t="s">
        <v>179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98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102</v>
      </c>
      <c r="D17" s="29" t="s">
        <v>31</v>
      </c>
      <c r="E17" s="31" t="s">
        <v>103</v>
      </c>
      <c r="F17" s="32" t="s">
        <v>94</v>
      </c>
      <c r="G17" s="33">
        <v>169.84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45">
      <c r="A18" s="29" t="s">
        <v>34</v>
      </c>
      <c r="B18" s="37"/>
      <c r="C18" s="38"/>
      <c r="D18" s="38"/>
      <c r="E18" s="31" t="s">
        <v>104</v>
      </c>
      <c r="F18" s="38"/>
      <c r="G18" s="38"/>
      <c r="H18" s="38"/>
      <c r="I18" s="38"/>
      <c r="J18" s="39"/>
    </row>
    <row r="19" ht="60">
      <c r="A19" s="29" t="s">
        <v>96</v>
      </c>
      <c r="B19" s="37"/>
      <c r="C19" s="38"/>
      <c r="D19" s="38"/>
      <c r="E19" s="45" t="s">
        <v>180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98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106</v>
      </c>
      <c r="D21" s="26"/>
      <c r="E21" s="23" t="s">
        <v>107</v>
      </c>
      <c r="F21" s="26"/>
      <c r="G21" s="26"/>
      <c r="H21" s="26"/>
      <c r="I21" s="27">
        <f>SUMIFS(I22:I61,A22:A61,"P")</f>
        <v>0</v>
      </c>
      <c r="J21" s="28"/>
    </row>
    <row r="22" ht="30">
      <c r="A22" s="29" t="s">
        <v>29</v>
      </c>
      <c r="B22" s="29">
        <v>4</v>
      </c>
      <c r="C22" s="30" t="s">
        <v>181</v>
      </c>
      <c r="D22" s="29" t="s">
        <v>31</v>
      </c>
      <c r="E22" s="31" t="s">
        <v>182</v>
      </c>
      <c r="F22" s="32" t="s">
        <v>110</v>
      </c>
      <c r="G22" s="33">
        <v>127.38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183</v>
      </c>
      <c r="F23" s="38"/>
      <c r="G23" s="38"/>
      <c r="H23" s="38"/>
      <c r="I23" s="38"/>
      <c r="J23" s="39"/>
    </row>
    <row r="24" ht="45">
      <c r="A24" s="29" t="s">
        <v>96</v>
      </c>
      <c r="B24" s="37"/>
      <c r="C24" s="38"/>
      <c r="D24" s="38"/>
      <c r="E24" s="45" t="s">
        <v>184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113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185</v>
      </c>
      <c r="D26" s="29" t="s">
        <v>31</v>
      </c>
      <c r="E26" s="31" t="s">
        <v>186</v>
      </c>
      <c r="F26" s="32" t="s">
        <v>110</v>
      </c>
      <c r="G26" s="33">
        <v>30.879999999999999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34</v>
      </c>
      <c r="B27" s="37"/>
      <c r="C27" s="38"/>
      <c r="D27" s="38"/>
      <c r="E27" s="31" t="s">
        <v>187</v>
      </c>
      <c r="F27" s="38"/>
      <c r="G27" s="38"/>
      <c r="H27" s="38"/>
      <c r="I27" s="38"/>
      <c r="J27" s="39"/>
    </row>
    <row r="28" ht="45">
      <c r="A28" s="29" t="s">
        <v>96</v>
      </c>
      <c r="B28" s="37"/>
      <c r="C28" s="38"/>
      <c r="D28" s="38"/>
      <c r="E28" s="45" t="s">
        <v>188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113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189</v>
      </c>
      <c r="D30" s="29" t="s">
        <v>31</v>
      </c>
      <c r="E30" s="31" t="s">
        <v>190</v>
      </c>
      <c r="F30" s="32" t="s">
        <v>129</v>
      </c>
      <c r="G30" s="33">
        <v>9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191</v>
      </c>
      <c r="F31" s="38"/>
      <c r="G31" s="38"/>
      <c r="H31" s="38"/>
      <c r="I31" s="38"/>
      <c r="J31" s="39"/>
    </row>
    <row r="32" ht="45">
      <c r="A32" s="29" t="s">
        <v>96</v>
      </c>
      <c r="B32" s="37"/>
      <c r="C32" s="38"/>
      <c r="D32" s="38"/>
      <c r="E32" s="45" t="s">
        <v>192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113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193</v>
      </c>
      <c r="D34" s="29" t="s">
        <v>31</v>
      </c>
      <c r="E34" s="31" t="s">
        <v>194</v>
      </c>
      <c r="F34" s="32" t="s">
        <v>110</v>
      </c>
      <c r="G34" s="33">
        <v>46.32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45">
      <c r="A35" s="29" t="s">
        <v>34</v>
      </c>
      <c r="B35" s="37"/>
      <c r="C35" s="38"/>
      <c r="D35" s="38"/>
      <c r="E35" s="31" t="s">
        <v>195</v>
      </c>
      <c r="F35" s="38"/>
      <c r="G35" s="38"/>
      <c r="H35" s="38"/>
      <c r="I35" s="38"/>
      <c r="J35" s="39"/>
    </row>
    <row r="36" ht="45">
      <c r="A36" s="29" t="s">
        <v>96</v>
      </c>
      <c r="B36" s="37"/>
      <c r="C36" s="38"/>
      <c r="D36" s="38"/>
      <c r="E36" s="45" t="s">
        <v>196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113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197</v>
      </c>
      <c r="D38" s="29" t="s">
        <v>31</v>
      </c>
      <c r="E38" s="31" t="s">
        <v>198</v>
      </c>
      <c r="F38" s="32" t="s">
        <v>110</v>
      </c>
      <c r="G38" s="33">
        <v>255.36000000000001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199</v>
      </c>
      <c r="F39" s="38"/>
      <c r="G39" s="38"/>
      <c r="H39" s="38"/>
      <c r="I39" s="38"/>
      <c r="J39" s="39"/>
    </row>
    <row r="40" ht="45">
      <c r="A40" s="29" t="s">
        <v>96</v>
      </c>
      <c r="B40" s="37"/>
      <c r="C40" s="38"/>
      <c r="D40" s="38"/>
      <c r="E40" s="45" t="s">
        <v>200</v>
      </c>
      <c r="F40" s="38"/>
      <c r="G40" s="38"/>
      <c r="H40" s="38"/>
      <c r="I40" s="38"/>
      <c r="J40" s="39"/>
    </row>
    <row r="41" ht="409.5">
      <c r="A41" s="29" t="s">
        <v>36</v>
      </c>
      <c r="B41" s="37"/>
      <c r="C41" s="38"/>
      <c r="D41" s="38"/>
      <c r="E41" s="31" t="s">
        <v>201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119</v>
      </c>
      <c r="D42" s="29" t="s">
        <v>31</v>
      </c>
      <c r="E42" s="31" t="s">
        <v>120</v>
      </c>
      <c r="F42" s="32" t="s">
        <v>121</v>
      </c>
      <c r="G42" s="33">
        <v>66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30">
      <c r="A43" s="29" t="s">
        <v>34</v>
      </c>
      <c r="B43" s="37"/>
      <c r="C43" s="38"/>
      <c r="D43" s="38"/>
      <c r="E43" s="31" t="s">
        <v>122</v>
      </c>
      <c r="F43" s="38"/>
      <c r="G43" s="38"/>
      <c r="H43" s="38"/>
      <c r="I43" s="38"/>
      <c r="J43" s="39"/>
    </row>
    <row r="44" ht="45">
      <c r="A44" s="29" t="s">
        <v>96</v>
      </c>
      <c r="B44" s="37"/>
      <c r="C44" s="38"/>
      <c r="D44" s="38"/>
      <c r="E44" s="45" t="s">
        <v>202</v>
      </c>
      <c r="F44" s="38"/>
      <c r="G44" s="38"/>
      <c r="H44" s="38"/>
      <c r="I44" s="38"/>
      <c r="J44" s="39"/>
    </row>
    <row r="45" ht="120">
      <c r="A45" s="29" t="s">
        <v>36</v>
      </c>
      <c r="B45" s="37"/>
      <c r="C45" s="38"/>
      <c r="D45" s="38"/>
      <c r="E45" s="31" t="s">
        <v>124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203</v>
      </c>
      <c r="D46" s="29" t="s">
        <v>31</v>
      </c>
      <c r="E46" s="31" t="s">
        <v>204</v>
      </c>
      <c r="F46" s="32" t="s">
        <v>110</v>
      </c>
      <c r="G46" s="33">
        <v>255.36000000000001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205</v>
      </c>
      <c r="F47" s="38"/>
      <c r="G47" s="38"/>
      <c r="H47" s="38"/>
      <c r="I47" s="38"/>
      <c r="J47" s="39"/>
    </row>
    <row r="48" ht="60">
      <c r="A48" s="29" t="s">
        <v>96</v>
      </c>
      <c r="B48" s="37"/>
      <c r="C48" s="38"/>
      <c r="D48" s="38"/>
      <c r="E48" s="45" t="s">
        <v>206</v>
      </c>
      <c r="F48" s="38"/>
      <c r="G48" s="38"/>
      <c r="H48" s="38"/>
      <c r="I48" s="38"/>
      <c r="J48" s="39"/>
    </row>
    <row r="49" ht="270">
      <c r="A49" s="29" t="s">
        <v>36</v>
      </c>
      <c r="B49" s="37"/>
      <c r="C49" s="38"/>
      <c r="D49" s="38"/>
      <c r="E49" s="31" t="s">
        <v>207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208</v>
      </c>
      <c r="D50" s="29" t="s">
        <v>31</v>
      </c>
      <c r="E50" s="31" t="s">
        <v>209</v>
      </c>
      <c r="F50" s="32" t="s">
        <v>110</v>
      </c>
      <c r="G50" s="33">
        <v>255.36000000000001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135">
      <c r="A51" s="29" t="s">
        <v>34</v>
      </c>
      <c r="B51" s="37"/>
      <c r="C51" s="38"/>
      <c r="D51" s="38"/>
      <c r="E51" s="31" t="s">
        <v>210</v>
      </c>
      <c r="F51" s="38"/>
      <c r="G51" s="38"/>
      <c r="H51" s="38"/>
      <c r="I51" s="38"/>
      <c r="J51" s="39"/>
    </row>
    <row r="52" ht="45">
      <c r="A52" s="29" t="s">
        <v>96</v>
      </c>
      <c r="B52" s="37"/>
      <c r="C52" s="38"/>
      <c r="D52" s="38"/>
      <c r="E52" s="45" t="s">
        <v>211</v>
      </c>
      <c r="F52" s="38"/>
      <c r="G52" s="38"/>
      <c r="H52" s="38"/>
      <c r="I52" s="38"/>
      <c r="J52" s="39"/>
    </row>
    <row r="53" ht="405">
      <c r="A53" s="29" t="s">
        <v>36</v>
      </c>
      <c r="B53" s="37"/>
      <c r="C53" s="38"/>
      <c r="D53" s="38"/>
      <c r="E53" s="31" t="s">
        <v>212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213</v>
      </c>
      <c r="D54" s="29" t="s">
        <v>31</v>
      </c>
      <c r="E54" s="31" t="s">
        <v>214</v>
      </c>
      <c r="F54" s="32" t="s">
        <v>121</v>
      </c>
      <c r="G54" s="33">
        <v>638.39999999999998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34</v>
      </c>
      <c r="B55" s="37"/>
      <c r="C55" s="38"/>
      <c r="D55" s="38"/>
      <c r="E55" s="31" t="s">
        <v>215</v>
      </c>
      <c r="F55" s="38"/>
      <c r="G55" s="38"/>
      <c r="H55" s="38"/>
      <c r="I55" s="38"/>
      <c r="J55" s="39"/>
    </row>
    <row r="56" ht="45">
      <c r="A56" s="29" t="s">
        <v>96</v>
      </c>
      <c r="B56" s="37"/>
      <c r="C56" s="38"/>
      <c r="D56" s="38"/>
      <c r="E56" s="45" t="s">
        <v>216</v>
      </c>
      <c r="F56" s="38"/>
      <c r="G56" s="38"/>
      <c r="H56" s="38"/>
      <c r="I56" s="38"/>
      <c r="J56" s="39"/>
    </row>
    <row r="57" ht="75">
      <c r="A57" s="29" t="s">
        <v>36</v>
      </c>
      <c r="B57" s="37"/>
      <c r="C57" s="38"/>
      <c r="D57" s="38"/>
      <c r="E57" s="31" t="s">
        <v>217</v>
      </c>
      <c r="F57" s="38"/>
      <c r="G57" s="38"/>
      <c r="H57" s="38"/>
      <c r="I57" s="38"/>
      <c r="J57" s="39"/>
    </row>
    <row r="58">
      <c r="A58" s="29" t="s">
        <v>29</v>
      </c>
      <c r="B58" s="29">
        <v>16</v>
      </c>
      <c r="C58" s="30" t="s">
        <v>218</v>
      </c>
      <c r="D58" s="29" t="s">
        <v>31</v>
      </c>
      <c r="E58" s="31" t="s">
        <v>219</v>
      </c>
      <c r="F58" s="32" t="s">
        <v>121</v>
      </c>
      <c r="G58" s="33">
        <v>0.40000000000000002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30">
      <c r="A59" s="29" t="s">
        <v>34</v>
      </c>
      <c r="B59" s="37"/>
      <c r="C59" s="38"/>
      <c r="D59" s="38"/>
      <c r="E59" s="31" t="s">
        <v>220</v>
      </c>
      <c r="F59" s="38"/>
      <c r="G59" s="38"/>
      <c r="H59" s="38"/>
      <c r="I59" s="38"/>
      <c r="J59" s="39"/>
    </row>
    <row r="60" ht="45">
      <c r="A60" s="29" t="s">
        <v>96</v>
      </c>
      <c r="B60" s="37"/>
      <c r="C60" s="38"/>
      <c r="D60" s="38"/>
      <c r="E60" s="45" t="s">
        <v>221</v>
      </c>
      <c r="F60" s="38"/>
      <c r="G60" s="38"/>
      <c r="H60" s="38"/>
      <c r="I60" s="38"/>
      <c r="J60" s="39"/>
    </row>
    <row r="61" ht="120">
      <c r="A61" s="29" t="s">
        <v>36</v>
      </c>
      <c r="B61" s="37"/>
      <c r="C61" s="38"/>
      <c r="D61" s="38"/>
      <c r="E61" s="31" t="s">
        <v>222</v>
      </c>
      <c r="F61" s="38"/>
      <c r="G61" s="38"/>
      <c r="H61" s="38"/>
      <c r="I61" s="38"/>
      <c r="J61" s="39"/>
    </row>
    <row r="62">
      <c r="A62" s="23" t="s">
        <v>26</v>
      </c>
      <c r="B62" s="24"/>
      <c r="C62" s="25" t="s">
        <v>223</v>
      </c>
      <c r="D62" s="26"/>
      <c r="E62" s="23" t="s">
        <v>224</v>
      </c>
      <c r="F62" s="26"/>
      <c r="G62" s="26"/>
      <c r="H62" s="26"/>
      <c r="I62" s="27">
        <f>SUMIFS(I63:I90,A63:A90,"P")</f>
        <v>0</v>
      </c>
      <c r="J62" s="28"/>
    </row>
    <row r="63">
      <c r="A63" s="29" t="s">
        <v>29</v>
      </c>
      <c r="B63" s="29">
        <v>14</v>
      </c>
      <c r="C63" s="30" t="s">
        <v>225</v>
      </c>
      <c r="D63" s="29" t="s">
        <v>31</v>
      </c>
      <c r="E63" s="31" t="s">
        <v>226</v>
      </c>
      <c r="F63" s="32" t="s">
        <v>121</v>
      </c>
      <c r="G63" s="33">
        <v>585.20000000000005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30">
      <c r="A64" s="29" t="s">
        <v>34</v>
      </c>
      <c r="B64" s="37"/>
      <c r="C64" s="38"/>
      <c r="D64" s="38"/>
      <c r="E64" s="31" t="s">
        <v>227</v>
      </c>
      <c r="F64" s="38"/>
      <c r="G64" s="38"/>
      <c r="H64" s="38"/>
      <c r="I64" s="38"/>
      <c r="J64" s="39"/>
    </row>
    <row r="65" ht="45">
      <c r="A65" s="29" t="s">
        <v>96</v>
      </c>
      <c r="B65" s="37"/>
      <c r="C65" s="38"/>
      <c r="D65" s="38"/>
      <c r="E65" s="45" t="s">
        <v>228</v>
      </c>
      <c r="F65" s="38"/>
      <c r="G65" s="38"/>
      <c r="H65" s="38"/>
      <c r="I65" s="38"/>
      <c r="J65" s="39"/>
    </row>
    <row r="66" ht="90">
      <c r="A66" s="29" t="s">
        <v>36</v>
      </c>
      <c r="B66" s="37"/>
      <c r="C66" s="38"/>
      <c r="D66" s="38"/>
      <c r="E66" s="31" t="s">
        <v>229</v>
      </c>
      <c r="F66" s="38"/>
      <c r="G66" s="38"/>
      <c r="H66" s="38"/>
      <c r="I66" s="38"/>
      <c r="J66" s="39"/>
    </row>
    <row r="67">
      <c r="A67" s="29" t="s">
        <v>29</v>
      </c>
      <c r="B67" s="29">
        <v>15</v>
      </c>
      <c r="C67" s="30" t="s">
        <v>230</v>
      </c>
      <c r="D67" s="29" t="s">
        <v>31</v>
      </c>
      <c r="E67" s="31" t="s">
        <v>231</v>
      </c>
      <c r="F67" s="32" t="s">
        <v>121</v>
      </c>
      <c r="G67" s="33">
        <v>638.39999999999998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 ht="45">
      <c r="A68" s="29" t="s">
        <v>34</v>
      </c>
      <c r="B68" s="37"/>
      <c r="C68" s="38"/>
      <c r="D68" s="38"/>
      <c r="E68" s="31" t="s">
        <v>232</v>
      </c>
      <c r="F68" s="38"/>
      <c r="G68" s="38"/>
      <c r="H68" s="38"/>
      <c r="I68" s="38"/>
      <c r="J68" s="39"/>
    </row>
    <row r="69" ht="45">
      <c r="A69" s="29" t="s">
        <v>96</v>
      </c>
      <c r="B69" s="37"/>
      <c r="C69" s="38"/>
      <c r="D69" s="38"/>
      <c r="E69" s="45" t="s">
        <v>233</v>
      </c>
      <c r="F69" s="38"/>
      <c r="G69" s="38"/>
      <c r="H69" s="38"/>
      <c r="I69" s="38"/>
      <c r="J69" s="39"/>
    </row>
    <row r="70" ht="90">
      <c r="A70" s="29" t="s">
        <v>36</v>
      </c>
      <c r="B70" s="37"/>
      <c r="C70" s="38"/>
      <c r="D70" s="38"/>
      <c r="E70" s="31" t="s">
        <v>229</v>
      </c>
      <c r="F70" s="38"/>
      <c r="G70" s="38"/>
      <c r="H70" s="38"/>
      <c r="I70" s="38"/>
      <c r="J70" s="39"/>
    </row>
    <row r="71">
      <c r="A71" s="29" t="s">
        <v>29</v>
      </c>
      <c r="B71" s="29">
        <v>17</v>
      </c>
      <c r="C71" s="30" t="s">
        <v>234</v>
      </c>
      <c r="D71" s="29" t="s">
        <v>31</v>
      </c>
      <c r="E71" s="31" t="s">
        <v>235</v>
      </c>
      <c r="F71" s="32" t="s">
        <v>121</v>
      </c>
      <c r="G71" s="33">
        <v>532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 ht="30">
      <c r="A72" s="29" t="s">
        <v>34</v>
      </c>
      <c r="B72" s="37"/>
      <c r="C72" s="38"/>
      <c r="D72" s="38"/>
      <c r="E72" s="31" t="s">
        <v>236</v>
      </c>
      <c r="F72" s="38"/>
      <c r="G72" s="38"/>
      <c r="H72" s="38"/>
      <c r="I72" s="38"/>
      <c r="J72" s="39"/>
    </row>
    <row r="73" ht="45">
      <c r="A73" s="29" t="s">
        <v>96</v>
      </c>
      <c r="B73" s="37"/>
      <c r="C73" s="38"/>
      <c r="D73" s="38"/>
      <c r="E73" s="45" t="s">
        <v>237</v>
      </c>
      <c r="F73" s="38"/>
      <c r="G73" s="38"/>
      <c r="H73" s="38"/>
      <c r="I73" s="38"/>
      <c r="J73" s="39"/>
    </row>
    <row r="74" ht="120">
      <c r="A74" s="29" t="s">
        <v>36</v>
      </c>
      <c r="B74" s="37"/>
      <c r="C74" s="38"/>
      <c r="D74" s="38"/>
      <c r="E74" s="31" t="s">
        <v>238</v>
      </c>
      <c r="F74" s="38"/>
      <c r="G74" s="38"/>
      <c r="H74" s="38"/>
      <c r="I74" s="38"/>
      <c r="J74" s="39"/>
    </row>
    <row r="75">
      <c r="A75" s="29" t="s">
        <v>29</v>
      </c>
      <c r="B75" s="29">
        <v>18</v>
      </c>
      <c r="C75" s="30" t="s">
        <v>239</v>
      </c>
      <c r="D75" s="29" t="s">
        <v>31</v>
      </c>
      <c r="E75" s="31" t="s">
        <v>240</v>
      </c>
      <c r="F75" s="32" t="s">
        <v>121</v>
      </c>
      <c r="G75" s="33">
        <v>1302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30">
      <c r="A76" s="29" t="s">
        <v>34</v>
      </c>
      <c r="B76" s="37"/>
      <c r="C76" s="38"/>
      <c r="D76" s="38"/>
      <c r="E76" s="31" t="s">
        <v>241</v>
      </c>
      <c r="F76" s="38"/>
      <c r="G76" s="38"/>
      <c r="H76" s="38"/>
      <c r="I76" s="38"/>
      <c r="J76" s="39"/>
    </row>
    <row r="77" ht="60">
      <c r="A77" s="29" t="s">
        <v>96</v>
      </c>
      <c r="B77" s="37"/>
      <c r="C77" s="38"/>
      <c r="D77" s="38"/>
      <c r="E77" s="45" t="s">
        <v>242</v>
      </c>
      <c r="F77" s="38"/>
      <c r="G77" s="38"/>
      <c r="H77" s="38"/>
      <c r="I77" s="38"/>
      <c r="J77" s="39"/>
    </row>
    <row r="78" ht="120">
      <c r="A78" s="29" t="s">
        <v>36</v>
      </c>
      <c r="B78" s="37"/>
      <c r="C78" s="38"/>
      <c r="D78" s="38"/>
      <c r="E78" s="31" t="s">
        <v>238</v>
      </c>
      <c r="F78" s="38"/>
      <c r="G78" s="38"/>
      <c r="H78" s="38"/>
      <c r="I78" s="38"/>
      <c r="J78" s="39"/>
    </row>
    <row r="79">
      <c r="A79" s="29" t="s">
        <v>29</v>
      </c>
      <c r="B79" s="29">
        <v>19</v>
      </c>
      <c r="C79" s="30" t="s">
        <v>243</v>
      </c>
      <c r="D79" s="29" t="s">
        <v>31</v>
      </c>
      <c r="E79" s="31" t="s">
        <v>244</v>
      </c>
      <c r="F79" s="32" t="s">
        <v>121</v>
      </c>
      <c r="G79" s="33">
        <v>651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 ht="45">
      <c r="A80" s="29" t="s">
        <v>34</v>
      </c>
      <c r="B80" s="37"/>
      <c r="C80" s="38"/>
      <c r="D80" s="38"/>
      <c r="E80" s="31" t="s">
        <v>245</v>
      </c>
      <c r="F80" s="38"/>
      <c r="G80" s="38"/>
      <c r="H80" s="38"/>
      <c r="I80" s="38"/>
      <c r="J80" s="39"/>
    </row>
    <row r="81" ht="60">
      <c r="A81" s="29" t="s">
        <v>96</v>
      </c>
      <c r="B81" s="37"/>
      <c r="C81" s="38"/>
      <c r="D81" s="38"/>
      <c r="E81" s="45" t="s">
        <v>246</v>
      </c>
      <c r="F81" s="38"/>
      <c r="G81" s="38"/>
      <c r="H81" s="38"/>
      <c r="I81" s="38"/>
      <c r="J81" s="39"/>
    </row>
    <row r="82" ht="195">
      <c r="A82" s="29" t="s">
        <v>36</v>
      </c>
      <c r="B82" s="37"/>
      <c r="C82" s="38"/>
      <c r="D82" s="38"/>
      <c r="E82" s="31" t="s">
        <v>247</v>
      </c>
      <c r="F82" s="38"/>
      <c r="G82" s="38"/>
      <c r="H82" s="38"/>
      <c r="I82" s="38"/>
      <c r="J82" s="39"/>
    </row>
    <row r="83">
      <c r="A83" s="29" t="s">
        <v>29</v>
      </c>
      <c r="B83" s="29">
        <v>20</v>
      </c>
      <c r="C83" s="30" t="s">
        <v>248</v>
      </c>
      <c r="D83" s="29" t="s">
        <v>31</v>
      </c>
      <c r="E83" s="31" t="s">
        <v>249</v>
      </c>
      <c r="F83" s="32" t="s">
        <v>121</v>
      </c>
      <c r="G83" s="33">
        <v>651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31" t="s">
        <v>250</v>
      </c>
      <c r="F84" s="38"/>
      <c r="G84" s="38"/>
      <c r="H84" s="38"/>
      <c r="I84" s="38"/>
      <c r="J84" s="39"/>
    </row>
    <row r="85" ht="60">
      <c r="A85" s="29" t="s">
        <v>96</v>
      </c>
      <c r="B85" s="37"/>
      <c r="C85" s="38"/>
      <c r="D85" s="38"/>
      <c r="E85" s="45" t="s">
        <v>246</v>
      </c>
      <c r="F85" s="38"/>
      <c r="G85" s="38"/>
      <c r="H85" s="38"/>
      <c r="I85" s="38"/>
      <c r="J85" s="39"/>
    </row>
    <row r="86" ht="195">
      <c r="A86" s="29" t="s">
        <v>36</v>
      </c>
      <c r="B86" s="37"/>
      <c r="C86" s="38"/>
      <c r="D86" s="38"/>
      <c r="E86" s="31" t="s">
        <v>247</v>
      </c>
      <c r="F86" s="38"/>
      <c r="G86" s="38"/>
      <c r="H86" s="38"/>
      <c r="I86" s="38"/>
      <c r="J86" s="39"/>
    </row>
    <row r="87">
      <c r="A87" s="29" t="s">
        <v>29</v>
      </c>
      <c r="B87" s="29">
        <v>21</v>
      </c>
      <c r="C87" s="30" t="s">
        <v>251</v>
      </c>
      <c r="D87" s="29" t="s">
        <v>31</v>
      </c>
      <c r="E87" s="31" t="s">
        <v>252</v>
      </c>
      <c r="F87" s="32" t="s">
        <v>121</v>
      </c>
      <c r="G87" s="33">
        <v>532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34</v>
      </c>
      <c r="B88" s="37"/>
      <c r="C88" s="38"/>
      <c r="D88" s="38"/>
      <c r="E88" s="31" t="s">
        <v>253</v>
      </c>
      <c r="F88" s="38"/>
      <c r="G88" s="38"/>
      <c r="H88" s="38"/>
      <c r="I88" s="38"/>
      <c r="J88" s="39"/>
    </row>
    <row r="89" ht="45">
      <c r="A89" s="29" t="s">
        <v>96</v>
      </c>
      <c r="B89" s="37"/>
      <c r="C89" s="38"/>
      <c r="D89" s="38"/>
      <c r="E89" s="45" t="s">
        <v>254</v>
      </c>
      <c r="F89" s="38"/>
      <c r="G89" s="38"/>
      <c r="H89" s="38"/>
      <c r="I89" s="38"/>
      <c r="J89" s="39"/>
    </row>
    <row r="90" ht="195">
      <c r="A90" s="29" t="s">
        <v>36</v>
      </c>
      <c r="B90" s="37"/>
      <c r="C90" s="38"/>
      <c r="D90" s="38"/>
      <c r="E90" s="31" t="s">
        <v>247</v>
      </c>
      <c r="F90" s="38"/>
      <c r="G90" s="38"/>
      <c r="H90" s="38"/>
      <c r="I90" s="38"/>
      <c r="J90" s="39"/>
    </row>
    <row r="91">
      <c r="A91" s="23" t="s">
        <v>26</v>
      </c>
      <c r="B91" s="24"/>
      <c r="C91" s="25" t="s">
        <v>255</v>
      </c>
      <c r="D91" s="26"/>
      <c r="E91" s="23" t="s">
        <v>256</v>
      </c>
      <c r="F91" s="26"/>
      <c r="G91" s="26"/>
      <c r="H91" s="26"/>
      <c r="I91" s="27">
        <f>SUMIFS(I92:I99,A92:A99,"P")</f>
        <v>0</v>
      </c>
      <c r="J91" s="28"/>
    </row>
    <row r="92">
      <c r="A92" s="29" t="s">
        <v>29</v>
      </c>
      <c r="B92" s="29">
        <v>22</v>
      </c>
      <c r="C92" s="30" t="s">
        <v>257</v>
      </c>
      <c r="D92" s="29" t="s">
        <v>31</v>
      </c>
      <c r="E92" s="31" t="s">
        <v>258</v>
      </c>
      <c r="F92" s="32" t="s">
        <v>140</v>
      </c>
      <c r="G92" s="33">
        <v>2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34</v>
      </c>
      <c r="B93" s="37"/>
      <c r="C93" s="38"/>
      <c r="D93" s="38"/>
      <c r="E93" s="43" t="s">
        <v>31</v>
      </c>
      <c r="F93" s="38"/>
      <c r="G93" s="38"/>
      <c r="H93" s="38"/>
      <c r="I93" s="38"/>
      <c r="J93" s="39"/>
    </row>
    <row r="94" ht="45">
      <c r="A94" s="29" t="s">
        <v>96</v>
      </c>
      <c r="B94" s="37"/>
      <c r="C94" s="38"/>
      <c r="D94" s="38"/>
      <c r="E94" s="45" t="s">
        <v>259</v>
      </c>
      <c r="F94" s="38"/>
      <c r="G94" s="38"/>
      <c r="H94" s="38"/>
      <c r="I94" s="38"/>
      <c r="J94" s="39"/>
    </row>
    <row r="95" ht="75">
      <c r="A95" s="29" t="s">
        <v>36</v>
      </c>
      <c r="B95" s="37"/>
      <c r="C95" s="38"/>
      <c r="D95" s="38"/>
      <c r="E95" s="31" t="s">
        <v>260</v>
      </c>
      <c r="F95" s="38"/>
      <c r="G95" s="38"/>
      <c r="H95" s="38"/>
      <c r="I95" s="38"/>
      <c r="J95" s="39"/>
    </row>
    <row r="96">
      <c r="A96" s="29" t="s">
        <v>29</v>
      </c>
      <c r="B96" s="29">
        <v>23</v>
      </c>
      <c r="C96" s="30" t="s">
        <v>261</v>
      </c>
      <c r="D96" s="29" t="s">
        <v>31</v>
      </c>
      <c r="E96" s="31" t="s">
        <v>262</v>
      </c>
      <c r="F96" s="32" t="s">
        <v>140</v>
      </c>
      <c r="G96" s="33">
        <v>3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34</v>
      </c>
      <c r="B97" s="37"/>
      <c r="C97" s="38"/>
      <c r="D97" s="38"/>
      <c r="E97" s="31" t="s">
        <v>263</v>
      </c>
      <c r="F97" s="38"/>
      <c r="G97" s="38"/>
      <c r="H97" s="38"/>
      <c r="I97" s="38"/>
      <c r="J97" s="39"/>
    </row>
    <row r="98" ht="45">
      <c r="A98" s="29" t="s">
        <v>96</v>
      </c>
      <c r="B98" s="37"/>
      <c r="C98" s="38"/>
      <c r="D98" s="38"/>
      <c r="E98" s="45" t="s">
        <v>264</v>
      </c>
      <c r="F98" s="38"/>
      <c r="G98" s="38"/>
      <c r="H98" s="38"/>
      <c r="I98" s="38"/>
      <c r="J98" s="39"/>
    </row>
    <row r="99" ht="75">
      <c r="A99" s="29" t="s">
        <v>36</v>
      </c>
      <c r="B99" s="37"/>
      <c r="C99" s="38"/>
      <c r="D99" s="38"/>
      <c r="E99" s="31" t="s">
        <v>260</v>
      </c>
      <c r="F99" s="38"/>
      <c r="G99" s="38"/>
      <c r="H99" s="38"/>
      <c r="I99" s="38"/>
      <c r="J99" s="39"/>
    </row>
    <row r="100">
      <c r="A100" s="23" t="s">
        <v>26</v>
      </c>
      <c r="B100" s="24"/>
      <c r="C100" s="25" t="s">
        <v>125</v>
      </c>
      <c r="D100" s="26"/>
      <c r="E100" s="23" t="s">
        <v>126</v>
      </c>
      <c r="F100" s="26"/>
      <c r="G100" s="26"/>
      <c r="H100" s="26"/>
      <c r="I100" s="27">
        <f>SUMIFS(I101:I120,A101:A120,"P")</f>
        <v>0</v>
      </c>
      <c r="J100" s="28"/>
    </row>
    <row r="101" ht="30">
      <c r="A101" s="29" t="s">
        <v>29</v>
      </c>
      <c r="B101" s="29">
        <v>24</v>
      </c>
      <c r="C101" s="30" t="s">
        <v>265</v>
      </c>
      <c r="D101" s="29" t="s">
        <v>31</v>
      </c>
      <c r="E101" s="31" t="s">
        <v>266</v>
      </c>
      <c r="F101" s="32" t="s">
        <v>129</v>
      </c>
      <c r="G101" s="33">
        <v>19.5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 ht="75">
      <c r="A102" s="29" t="s">
        <v>34</v>
      </c>
      <c r="B102" s="37"/>
      <c r="C102" s="38"/>
      <c r="D102" s="38"/>
      <c r="E102" s="31" t="s">
        <v>267</v>
      </c>
      <c r="F102" s="38"/>
      <c r="G102" s="38"/>
      <c r="H102" s="38"/>
      <c r="I102" s="38"/>
      <c r="J102" s="39"/>
    </row>
    <row r="103" ht="45">
      <c r="A103" s="29" t="s">
        <v>96</v>
      </c>
      <c r="B103" s="37"/>
      <c r="C103" s="38"/>
      <c r="D103" s="38"/>
      <c r="E103" s="45" t="s">
        <v>268</v>
      </c>
      <c r="F103" s="38"/>
      <c r="G103" s="38"/>
      <c r="H103" s="38"/>
      <c r="I103" s="38"/>
      <c r="J103" s="39"/>
    </row>
    <row r="104" ht="90">
      <c r="A104" s="29" t="s">
        <v>36</v>
      </c>
      <c r="B104" s="37"/>
      <c r="C104" s="38"/>
      <c r="D104" s="38"/>
      <c r="E104" s="31" t="s">
        <v>269</v>
      </c>
      <c r="F104" s="38"/>
      <c r="G104" s="38"/>
      <c r="H104" s="38"/>
      <c r="I104" s="38"/>
      <c r="J104" s="39"/>
    </row>
    <row r="105">
      <c r="A105" s="29" t="s">
        <v>29</v>
      </c>
      <c r="B105" s="29">
        <v>25</v>
      </c>
      <c r="C105" s="30" t="s">
        <v>270</v>
      </c>
      <c r="D105" s="29" t="s">
        <v>31</v>
      </c>
      <c r="E105" s="31" t="s">
        <v>271</v>
      </c>
      <c r="F105" s="32" t="s">
        <v>129</v>
      </c>
      <c r="G105" s="33">
        <v>265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 ht="45">
      <c r="A106" s="29" t="s">
        <v>34</v>
      </c>
      <c r="B106" s="37"/>
      <c r="C106" s="38"/>
      <c r="D106" s="38"/>
      <c r="E106" s="31" t="s">
        <v>272</v>
      </c>
      <c r="F106" s="38"/>
      <c r="G106" s="38"/>
      <c r="H106" s="38"/>
      <c r="I106" s="38"/>
      <c r="J106" s="39"/>
    </row>
    <row r="107" ht="45">
      <c r="A107" s="29" t="s">
        <v>96</v>
      </c>
      <c r="B107" s="37"/>
      <c r="C107" s="38"/>
      <c r="D107" s="38"/>
      <c r="E107" s="45" t="s">
        <v>273</v>
      </c>
      <c r="F107" s="38"/>
      <c r="G107" s="38"/>
      <c r="H107" s="38"/>
      <c r="I107" s="38"/>
      <c r="J107" s="39"/>
    </row>
    <row r="108" ht="90">
      <c r="A108" s="29" t="s">
        <v>36</v>
      </c>
      <c r="B108" s="37"/>
      <c r="C108" s="38"/>
      <c r="D108" s="38"/>
      <c r="E108" s="31" t="s">
        <v>274</v>
      </c>
      <c r="F108" s="38"/>
      <c r="G108" s="38"/>
      <c r="H108" s="38"/>
      <c r="I108" s="38"/>
      <c r="J108" s="39"/>
    </row>
    <row r="109">
      <c r="A109" s="29" t="s">
        <v>29</v>
      </c>
      <c r="B109" s="29">
        <v>26</v>
      </c>
      <c r="C109" s="30" t="s">
        <v>275</v>
      </c>
      <c r="D109" s="29" t="s">
        <v>31</v>
      </c>
      <c r="E109" s="31" t="s">
        <v>276</v>
      </c>
      <c r="F109" s="32" t="s">
        <v>129</v>
      </c>
      <c r="G109" s="33">
        <v>25.5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34</v>
      </c>
      <c r="B110" s="37"/>
      <c r="C110" s="38"/>
      <c r="D110" s="38"/>
      <c r="E110" s="31" t="s">
        <v>277</v>
      </c>
      <c r="F110" s="38"/>
      <c r="G110" s="38"/>
      <c r="H110" s="38"/>
      <c r="I110" s="38"/>
      <c r="J110" s="39"/>
    </row>
    <row r="111" ht="45">
      <c r="A111" s="29" t="s">
        <v>96</v>
      </c>
      <c r="B111" s="37"/>
      <c r="C111" s="38"/>
      <c r="D111" s="38"/>
      <c r="E111" s="45" t="s">
        <v>278</v>
      </c>
      <c r="F111" s="38"/>
      <c r="G111" s="38"/>
      <c r="H111" s="38"/>
      <c r="I111" s="38"/>
      <c r="J111" s="39"/>
    </row>
    <row r="112" ht="75">
      <c r="A112" s="29" t="s">
        <v>36</v>
      </c>
      <c r="B112" s="37"/>
      <c r="C112" s="38"/>
      <c r="D112" s="38"/>
      <c r="E112" s="31" t="s">
        <v>279</v>
      </c>
      <c r="F112" s="38"/>
      <c r="G112" s="38"/>
      <c r="H112" s="38"/>
      <c r="I112" s="38"/>
      <c r="J112" s="39"/>
    </row>
    <row r="113">
      <c r="A113" s="29" t="s">
        <v>29</v>
      </c>
      <c r="B113" s="29">
        <v>27</v>
      </c>
      <c r="C113" s="30" t="s">
        <v>280</v>
      </c>
      <c r="D113" s="29" t="s">
        <v>31</v>
      </c>
      <c r="E113" s="31" t="s">
        <v>281</v>
      </c>
      <c r="F113" s="32" t="s">
        <v>129</v>
      </c>
      <c r="G113" s="33">
        <v>25.5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34</v>
      </c>
      <c r="B114" s="37"/>
      <c r="C114" s="38"/>
      <c r="D114" s="38"/>
      <c r="E114" s="31" t="s">
        <v>282</v>
      </c>
      <c r="F114" s="38"/>
      <c r="G114" s="38"/>
      <c r="H114" s="38"/>
      <c r="I114" s="38"/>
      <c r="J114" s="39"/>
    </row>
    <row r="115" ht="45">
      <c r="A115" s="29" t="s">
        <v>96</v>
      </c>
      <c r="B115" s="37"/>
      <c r="C115" s="38"/>
      <c r="D115" s="38"/>
      <c r="E115" s="45" t="s">
        <v>278</v>
      </c>
      <c r="F115" s="38"/>
      <c r="G115" s="38"/>
      <c r="H115" s="38"/>
      <c r="I115" s="38"/>
      <c r="J115" s="39"/>
    </row>
    <row r="116" ht="90">
      <c r="A116" s="29" t="s">
        <v>36</v>
      </c>
      <c r="B116" s="37"/>
      <c r="C116" s="38"/>
      <c r="D116" s="38"/>
      <c r="E116" s="31" t="s">
        <v>283</v>
      </c>
      <c r="F116" s="38"/>
      <c r="G116" s="38"/>
      <c r="H116" s="38"/>
      <c r="I116" s="38"/>
      <c r="J116" s="39"/>
    </row>
    <row r="117">
      <c r="A117" s="29" t="s">
        <v>29</v>
      </c>
      <c r="B117" s="29">
        <v>28</v>
      </c>
      <c r="C117" s="30" t="s">
        <v>284</v>
      </c>
      <c r="D117" s="29" t="s">
        <v>31</v>
      </c>
      <c r="E117" s="31" t="s">
        <v>285</v>
      </c>
      <c r="F117" s="32" t="s">
        <v>121</v>
      </c>
      <c r="G117" s="33">
        <v>1302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 ht="30">
      <c r="A118" s="29" t="s">
        <v>34</v>
      </c>
      <c r="B118" s="37"/>
      <c r="C118" s="38"/>
      <c r="D118" s="38"/>
      <c r="E118" s="31" t="s">
        <v>286</v>
      </c>
      <c r="F118" s="38"/>
      <c r="G118" s="38"/>
      <c r="H118" s="38"/>
      <c r="I118" s="38"/>
      <c r="J118" s="39"/>
    </row>
    <row r="119" ht="45">
      <c r="A119" s="29" t="s">
        <v>96</v>
      </c>
      <c r="B119" s="37"/>
      <c r="C119" s="38"/>
      <c r="D119" s="38"/>
      <c r="E119" s="45" t="s">
        <v>287</v>
      </c>
      <c r="F119" s="38"/>
      <c r="G119" s="38"/>
      <c r="H119" s="38"/>
      <c r="I119" s="38"/>
      <c r="J119" s="39"/>
    </row>
    <row r="120" ht="75">
      <c r="A120" s="29" t="s">
        <v>36</v>
      </c>
      <c r="B120" s="40"/>
      <c r="C120" s="41"/>
      <c r="D120" s="41"/>
      <c r="E120" s="31" t="s">
        <v>288</v>
      </c>
      <c r="F120" s="41"/>
      <c r="G120" s="41"/>
      <c r="H120" s="41"/>
      <c r="I120" s="41"/>
      <c r="J120" s="42"/>
    </row>
  </sheetData>
  <sheetProtection sheet="1" objects="1" scenarios="1" spinCount="100000" saltValue="EvmirldlG91tIewN5h4aj7n4Ez+7nfMuAXNSTNhJVhKLA4MU7Ojd3mhOMJz7QJ6gNgGsJqo9YXLOHNhdT7TL6Q==" hashValue="H0Kv5K0HidZsddJOiPWAYINHNqNaN9dACRM7SUM/IreGhwwy9MojiRfPhHYM+PM/7ZtjKuzRepY8n523uug8x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289</v>
      </c>
      <c r="I3" s="16">
        <f>SUMIFS(I8:I100,A8:A100,"SD")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289</v>
      </c>
      <c r="D4" s="13"/>
      <c r="E4" s="14" t="s">
        <v>290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91</v>
      </c>
      <c r="D9" s="29" t="s">
        <v>92</v>
      </c>
      <c r="E9" s="31" t="s">
        <v>93</v>
      </c>
      <c r="F9" s="32" t="s">
        <v>94</v>
      </c>
      <c r="G9" s="33">
        <v>7.9199999999999999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95</v>
      </c>
      <c r="F10" s="38"/>
      <c r="G10" s="38"/>
      <c r="H10" s="38"/>
      <c r="I10" s="38"/>
      <c r="J10" s="39"/>
    </row>
    <row r="11" ht="45">
      <c r="A11" s="29" t="s">
        <v>96</v>
      </c>
      <c r="B11" s="37"/>
      <c r="C11" s="38"/>
      <c r="D11" s="38"/>
      <c r="E11" s="45" t="s">
        <v>291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98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91</v>
      </c>
      <c r="D13" s="29" t="s">
        <v>99</v>
      </c>
      <c r="E13" s="31" t="s">
        <v>93</v>
      </c>
      <c r="F13" s="32" t="s">
        <v>94</v>
      </c>
      <c r="G13" s="33">
        <v>710.88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292</v>
      </c>
      <c r="F14" s="38"/>
      <c r="G14" s="38"/>
      <c r="H14" s="38"/>
      <c r="I14" s="38"/>
      <c r="J14" s="39"/>
    </row>
    <row r="15" ht="60">
      <c r="A15" s="29" t="s">
        <v>96</v>
      </c>
      <c r="B15" s="37"/>
      <c r="C15" s="38"/>
      <c r="D15" s="38"/>
      <c r="E15" s="45" t="s">
        <v>293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98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106</v>
      </c>
      <c r="D17" s="26"/>
      <c r="E17" s="23" t="s">
        <v>107</v>
      </c>
      <c r="F17" s="26"/>
      <c r="G17" s="26"/>
      <c r="H17" s="26"/>
      <c r="I17" s="27">
        <f>SUMIFS(I18:I45,A18:A45,"P")</f>
        <v>0</v>
      </c>
      <c r="J17" s="28"/>
    </row>
    <row r="18">
      <c r="A18" s="29" t="s">
        <v>29</v>
      </c>
      <c r="B18" s="29">
        <v>3</v>
      </c>
      <c r="C18" s="30" t="s">
        <v>193</v>
      </c>
      <c r="D18" s="29" t="s">
        <v>92</v>
      </c>
      <c r="E18" s="31" t="s">
        <v>194</v>
      </c>
      <c r="F18" s="32" t="s">
        <v>110</v>
      </c>
      <c r="G18" s="33">
        <v>295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45">
      <c r="A19" s="29" t="s">
        <v>34</v>
      </c>
      <c r="B19" s="37"/>
      <c r="C19" s="38"/>
      <c r="D19" s="38"/>
      <c r="E19" s="31" t="s">
        <v>294</v>
      </c>
      <c r="F19" s="38"/>
      <c r="G19" s="38"/>
      <c r="H19" s="38"/>
      <c r="I19" s="38"/>
      <c r="J19" s="39"/>
    </row>
    <row r="20" ht="45">
      <c r="A20" s="29" t="s">
        <v>96</v>
      </c>
      <c r="B20" s="37"/>
      <c r="C20" s="38"/>
      <c r="D20" s="38"/>
      <c r="E20" s="45" t="s">
        <v>295</v>
      </c>
      <c r="F20" s="38"/>
      <c r="G20" s="38"/>
      <c r="H20" s="38"/>
      <c r="I20" s="38"/>
      <c r="J20" s="39"/>
    </row>
    <row r="21" ht="120">
      <c r="A21" s="29" t="s">
        <v>36</v>
      </c>
      <c r="B21" s="37"/>
      <c r="C21" s="38"/>
      <c r="D21" s="38"/>
      <c r="E21" s="31" t="s">
        <v>113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193</v>
      </c>
      <c r="D22" s="29" t="s">
        <v>99</v>
      </c>
      <c r="E22" s="31" t="s">
        <v>194</v>
      </c>
      <c r="F22" s="32" t="s">
        <v>110</v>
      </c>
      <c r="G22" s="33">
        <v>1.2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296</v>
      </c>
      <c r="F23" s="38"/>
      <c r="G23" s="38"/>
      <c r="H23" s="38"/>
      <c r="I23" s="38"/>
      <c r="J23" s="39"/>
    </row>
    <row r="24" ht="45">
      <c r="A24" s="29" t="s">
        <v>96</v>
      </c>
      <c r="B24" s="37"/>
      <c r="C24" s="38"/>
      <c r="D24" s="38"/>
      <c r="E24" s="45" t="s">
        <v>297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113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197</v>
      </c>
      <c r="D26" s="29" t="s">
        <v>31</v>
      </c>
      <c r="E26" s="31" t="s">
        <v>198</v>
      </c>
      <c r="F26" s="32" t="s">
        <v>110</v>
      </c>
      <c r="G26" s="33">
        <v>3.96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199</v>
      </c>
      <c r="F27" s="38"/>
      <c r="G27" s="38"/>
      <c r="H27" s="38"/>
      <c r="I27" s="38"/>
      <c r="J27" s="39"/>
    </row>
    <row r="28" ht="45">
      <c r="A28" s="29" t="s">
        <v>96</v>
      </c>
      <c r="B28" s="37"/>
      <c r="C28" s="38"/>
      <c r="D28" s="38"/>
      <c r="E28" s="45" t="s">
        <v>298</v>
      </c>
      <c r="F28" s="38"/>
      <c r="G28" s="38"/>
      <c r="H28" s="38"/>
      <c r="I28" s="38"/>
      <c r="J28" s="39"/>
    </row>
    <row r="29" ht="409.5">
      <c r="A29" s="29" t="s">
        <v>36</v>
      </c>
      <c r="B29" s="37"/>
      <c r="C29" s="38"/>
      <c r="D29" s="38"/>
      <c r="E29" s="31" t="s">
        <v>201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119</v>
      </c>
      <c r="D30" s="29" t="s">
        <v>31</v>
      </c>
      <c r="E30" s="31" t="s">
        <v>120</v>
      </c>
      <c r="F30" s="32" t="s">
        <v>121</v>
      </c>
      <c r="G30" s="33">
        <v>125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45">
      <c r="A31" s="29" t="s">
        <v>34</v>
      </c>
      <c r="B31" s="37"/>
      <c r="C31" s="38"/>
      <c r="D31" s="38"/>
      <c r="E31" s="31" t="s">
        <v>299</v>
      </c>
      <c r="F31" s="38"/>
      <c r="G31" s="38"/>
      <c r="H31" s="38"/>
      <c r="I31" s="38"/>
      <c r="J31" s="39"/>
    </row>
    <row r="32" ht="45">
      <c r="A32" s="29" t="s">
        <v>96</v>
      </c>
      <c r="B32" s="37"/>
      <c r="C32" s="38"/>
      <c r="D32" s="38"/>
      <c r="E32" s="45" t="s">
        <v>300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124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203</v>
      </c>
      <c r="D34" s="29" t="s">
        <v>31</v>
      </c>
      <c r="E34" s="31" t="s">
        <v>204</v>
      </c>
      <c r="F34" s="32" t="s">
        <v>110</v>
      </c>
      <c r="G34" s="33">
        <v>3.96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205</v>
      </c>
      <c r="F35" s="38"/>
      <c r="G35" s="38"/>
      <c r="H35" s="38"/>
      <c r="I35" s="38"/>
      <c r="J35" s="39"/>
    </row>
    <row r="36" ht="60">
      <c r="A36" s="29" t="s">
        <v>96</v>
      </c>
      <c r="B36" s="37"/>
      <c r="C36" s="38"/>
      <c r="D36" s="38"/>
      <c r="E36" s="45" t="s">
        <v>301</v>
      </c>
      <c r="F36" s="38"/>
      <c r="G36" s="38"/>
      <c r="H36" s="38"/>
      <c r="I36" s="38"/>
      <c r="J36" s="39"/>
    </row>
    <row r="37" ht="270">
      <c r="A37" s="29" t="s">
        <v>36</v>
      </c>
      <c r="B37" s="37"/>
      <c r="C37" s="38"/>
      <c r="D37" s="38"/>
      <c r="E37" s="31" t="s">
        <v>207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208</v>
      </c>
      <c r="D38" s="29" t="s">
        <v>31</v>
      </c>
      <c r="E38" s="31" t="s">
        <v>209</v>
      </c>
      <c r="F38" s="32" t="s">
        <v>110</v>
      </c>
      <c r="G38" s="33">
        <v>3.96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135">
      <c r="A39" s="29" t="s">
        <v>34</v>
      </c>
      <c r="B39" s="37"/>
      <c r="C39" s="38"/>
      <c r="D39" s="38"/>
      <c r="E39" s="31" t="s">
        <v>210</v>
      </c>
      <c r="F39" s="38"/>
      <c r="G39" s="38"/>
      <c r="H39" s="38"/>
      <c r="I39" s="38"/>
      <c r="J39" s="39"/>
    </row>
    <row r="40" ht="45">
      <c r="A40" s="29" t="s">
        <v>96</v>
      </c>
      <c r="B40" s="37"/>
      <c r="C40" s="38"/>
      <c r="D40" s="38"/>
      <c r="E40" s="45" t="s">
        <v>302</v>
      </c>
      <c r="F40" s="38"/>
      <c r="G40" s="38"/>
      <c r="H40" s="38"/>
      <c r="I40" s="38"/>
      <c r="J40" s="39"/>
    </row>
    <row r="41" ht="405">
      <c r="A41" s="29" t="s">
        <v>36</v>
      </c>
      <c r="B41" s="37"/>
      <c r="C41" s="38"/>
      <c r="D41" s="38"/>
      <c r="E41" s="31" t="s">
        <v>212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213</v>
      </c>
      <c r="D42" s="29" t="s">
        <v>31</v>
      </c>
      <c r="E42" s="31" t="s">
        <v>214</v>
      </c>
      <c r="F42" s="32" t="s">
        <v>121</v>
      </c>
      <c r="G42" s="33">
        <v>10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30">
      <c r="A43" s="29" t="s">
        <v>34</v>
      </c>
      <c r="B43" s="37"/>
      <c r="C43" s="38"/>
      <c r="D43" s="38"/>
      <c r="E43" s="31" t="s">
        <v>215</v>
      </c>
      <c r="F43" s="38"/>
      <c r="G43" s="38"/>
      <c r="H43" s="38"/>
      <c r="I43" s="38"/>
      <c r="J43" s="39"/>
    </row>
    <row r="44" ht="45">
      <c r="A44" s="29" t="s">
        <v>96</v>
      </c>
      <c r="B44" s="37"/>
      <c r="C44" s="38"/>
      <c r="D44" s="38"/>
      <c r="E44" s="45" t="s">
        <v>303</v>
      </c>
      <c r="F44" s="38"/>
      <c r="G44" s="38"/>
      <c r="H44" s="38"/>
      <c r="I44" s="38"/>
      <c r="J44" s="39"/>
    </row>
    <row r="45" ht="75">
      <c r="A45" s="29" t="s">
        <v>36</v>
      </c>
      <c r="B45" s="37"/>
      <c r="C45" s="38"/>
      <c r="D45" s="38"/>
      <c r="E45" s="31" t="s">
        <v>217</v>
      </c>
      <c r="F45" s="38"/>
      <c r="G45" s="38"/>
      <c r="H45" s="38"/>
      <c r="I45" s="38"/>
      <c r="J45" s="39"/>
    </row>
    <row r="46">
      <c r="A46" s="23" t="s">
        <v>26</v>
      </c>
      <c r="B46" s="24"/>
      <c r="C46" s="25" t="s">
        <v>223</v>
      </c>
      <c r="D46" s="26"/>
      <c r="E46" s="23" t="s">
        <v>224</v>
      </c>
      <c r="F46" s="26"/>
      <c r="G46" s="26"/>
      <c r="H46" s="26"/>
      <c r="I46" s="27">
        <f>SUMIFS(I47:I70,A47:A70,"P")</f>
        <v>0</v>
      </c>
      <c r="J46" s="28"/>
    </row>
    <row r="47">
      <c r="A47" s="29" t="s">
        <v>29</v>
      </c>
      <c r="B47" s="29">
        <v>11</v>
      </c>
      <c r="C47" s="30" t="s">
        <v>218</v>
      </c>
      <c r="D47" s="29" t="s">
        <v>31</v>
      </c>
      <c r="E47" s="31" t="s">
        <v>219</v>
      </c>
      <c r="F47" s="32" t="s">
        <v>121</v>
      </c>
      <c r="G47" s="33">
        <v>125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 ht="30">
      <c r="A48" s="29" t="s">
        <v>34</v>
      </c>
      <c r="B48" s="37"/>
      <c r="C48" s="38"/>
      <c r="D48" s="38"/>
      <c r="E48" s="31" t="s">
        <v>220</v>
      </c>
      <c r="F48" s="38"/>
      <c r="G48" s="38"/>
      <c r="H48" s="38"/>
      <c r="I48" s="38"/>
      <c r="J48" s="39"/>
    </row>
    <row r="49" ht="45">
      <c r="A49" s="29" t="s">
        <v>96</v>
      </c>
      <c r="B49" s="37"/>
      <c r="C49" s="38"/>
      <c r="D49" s="38"/>
      <c r="E49" s="45" t="s">
        <v>304</v>
      </c>
      <c r="F49" s="38"/>
      <c r="G49" s="38"/>
      <c r="H49" s="38"/>
      <c r="I49" s="38"/>
      <c r="J49" s="39"/>
    </row>
    <row r="50" ht="120">
      <c r="A50" s="29" t="s">
        <v>36</v>
      </c>
      <c r="B50" s="37"/>
      <c r="C50" s="38"/>
      <c r="D50" s="38"/>
      <c r="E50" s="31" t="s">
        <v>222</v>
      </c>
      <c r="F50" s="38"/>
      <c r="G50" s="38"/>
      <c r="H50" s="38"/>
      <c r="I50" s="38"/>
      <c r="J50" s="39"/>
    </row>
    <row r="51">
      <c r="A51" s="29" t="s">
        <v>29</v>
      </c>
      <c r="B51" s="29">
        <v>12</v>
      </c>
      <c r="C51" s="30" t="s">
        <v>234</v>
      </c>
      <c r="D51" s="29" t="s">
        <v>31</v>
      </c>
      <c r="E51" s="31" t="s">
        <v>235</v>
      </c>
      <c r="F51" s="32" t="s">
        <v>121</v>
      </c>
      <c r="G51" s="33">
        <v>10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30">
      <c r="A52" s="29" t="s">
        <v>34</v>
      </c>
      <c r="B52" s="37"/>
      <c r="C52" s="38"/>
      <c r="D52" s="38"/>
      <c r="E52" s="31" t="s">
        <v>236</v>
      </c>
      <c r="F52" s="38"/>
      <c r="G52" s="38"/>
      <c r="H52" s="38"/>
      <c r="I52" s="38"/>
      <c r="J52" s="39"/>
    </row>
    <row r="53" ht="45">
      <c r="A53" s="29" t="s">
        <v>96</v>
      </c>
      <c r="B53" s="37"/>
      <c r="C53" s="38"/>
      <c r="D53" s="38"/>
      <c r="E53" s="45" t="s">
        <v>305</v>
      </c>
      <c r="F53" s="38"/>
      <c r="G53" s="38"/>
      <c r="H53" s="38"/>
      <c r="I53" s="38"/>
      <c r="J53" s="39"/>
    </row>
    <row r="54" ht="120">
      <c r="A54" s="29" t="s">
        <v>36</v>
      </c>
      <c r="B54" s="37"/>
      <c r="C54" s="38"/>
      <c r="D54" s="38"/>
      <c r="E54" s="31" t="s">
        <v>238</v>
      </c>
      <c r="F54" s="38"/>
      <c r="G54" s="38"/>
      <c r="H54" s="38"/>
      <c r="I54" s="38"/>
      <c r="J54" s="39"/>
    </row>
    <row r="55">
      <c r="A55" s="29" t="s">
        <v>29</v>
      </c>
      <c r="B55" s="29">
        <v>13</v>
      </c>
      <c r="C55" s="30" t="s">
        <v>239</v>
      </c>
      <c r="D55" s="29" t="s">
        <v>31</v>
      </c>
      <c r="E55" s="31" t="s">
        <v>240</v>
      </c>
      <c r="F55" s="32" t="s">
        <v>121</v>
      </c>
      <c r="G55" s="33">
        <v>5910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30">
      <c r="A56" s="29" t="s">
        <v>34</v>
      </c>
      <c r="B56" s="37"/>
      <c r="C56" s="38"/>
      <c r="D56" s="38"/>
      <c r="E56" s="31" t="s">
        <v>241</v>
      </c>
      <c r="F56" s="38"/>
      <c r="G56" s="38"/>
      <c r="H56" s="38"/>
      <c r="I56" s="38"/>
      <c r="J56" s="39"/>
    </row>
    <row r="57" ht="60">
      <c r="A57" s="29" t="s">
        <v>96</v>
      </c>
      <c r="B57" s="37"/>
      <c r="C57" s="38"/>
      <c r="D57" s="38"/>
      <c r="E57" s="45" t="s">
        <v>306</v>
      </c>
      <c r="F57" s="38"/>
      <c r="G57" s="38"/>
      <c r="H57" s="38"/>
      <c r="I57" s="38"/>
      <c r="J57" s="39"/>
    </row>
    <row r="58" ht="120">
      <c r="A58" s="29" t="s">
        <v>36</v>
      </c>
      <c r="B58" s="37"/>
      <c r="C58" s="38"/>
      <c r="D58" s="38"/>
      <c r="E58" s="31" t="s">
        <v>238</v>
      </c>
      <c r="F58" s="38"/>
      <c r="G58" s="38"/>
      <c r="H58" s="38"/>
      <c r="I58" s="38"/>
      <c r="J58" s="39"/>
    </row>
    <row r="59">
      <c r="A59" s="29" t="s">
        <v>29</v>
      </c>
      <c r="B59" s="29">
        <v>14</v>
      </c>
      <c r="C59" s="30" t="s">
        <v>243</v>
      </c>
      <c r="D59" s="29" t="s">
        <v>31</v>
      </c>
      <c r="E59" s="31" t="s">
        <v>244</v>
      </c>
      <c r="F59" s="32" t="s">
        <v>121</v>
      </c>
      <c r="G59" s="33">
        <v>5900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 ht="45">
      <c r="A60" s="29" t="s">
        <v>34</v>
      </c>
      <c r="B60" s="37"/>
      <c r="C60" s="38"/>
      <c r="D60" s="38"/>
      <c r="E60" s="31" t="s">
        <v>245</v>
      </c>
      <c r="F60" s="38"/>
      <c r="G60" s="38"/>
      <c r="H60" s="38"/>
      <c r="I60" s="38"/>
      <c r="J60" s="39"/>
    </row>
    <row r="61" ht="45">
      <c r="A61" s="29" t="s">
        <v>96</v>
      </c>
      <c r="B61" s="37"/>
      <c r="C61" s="38"/>
      <c r="D61" s="38"/>
      <c r="E61" s="45" t="s">
        <v>307</v>
      </c>
      <c r="F61" s="38"/>
      <c r="G61" s="38"/>
      <c r="H61" s="38"/>
      <c r="I61" s="38"/>
      <c r="J61" s="39"/>
    </row>
    <row r="62" ht="195">
      <c r="A62" s="29" t="s">
        <v>36</v>
      </c>
      <c r="B62" s="37"/>
      <c r="C62" s="38"/>
      <c r="D62" s="38"/>
      <c r="E62" s="31" t="s">
        <v>247</v>
      </c>
      <c r="F62" s="38"/>
      <c r="G62" s="38"/>
      <c r="H62" s="38"/>
      <c r="I62" s="38"/>
      <c r="J62" s="39"/>
    </row>
    <row r="63">
      <c r="A63" s="29" t="s">
        <v>29</v>
      </c>
      <c r="B63" s="29">
        <v>15</v>
      </c>
      <c r="C63" s="30" t="s">
        <v>248</v>
      </c>
      <c r="D63" s="29" t="s">
        <v>31</v>
      </c>
      <c r="E63" s="31" t="s">
        <v>249</v>
      </c>
      <c r="F63" s="32" t="s">
        <v>121</v>
      </c>
      <c r="G63" s="33">
        <v>10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34</v>
      </c>
      <c r="B64" s="37"/>
      <c r="C64" s="38"/>
      <c r="D64" s="38"/>
      <c r="E64" s="31" t="s">
        <v>250</v>
      </c>
      <c r="F64" s="38"/>
      <c r="G64" s="38"/>
      <c r="H64" s="38"/>
      <c r="I64" s="38"/>
      <c r="J64" s="39"/>
    </row>
    <row r="65" ht="45">
      <c r="A65" s="29" t="s">
        <v>96</v>
      </c>
      <c r="B65" s="37"/>
      <c r="C65" s="38"/>
      <c r="D65" s="38"/>
      <c r="E65" s="45" t="s">
        <v>308</v>
      </c>
      <c r="F65" s="38"/>
      <c r="G65" s="38"/>
      <c r="H65" s="38"/>
      <c r="I65" s="38"/>
      <c r="J65" s="39"/>
    </row>
    <row r="66" ht="195">
      <c r="A66" s="29" t="s">
        <v>36</v>
      </c>
      <c r="B66" s="37"/>
      <c r="C66" s="38"/>
      <c r="D66" s="38"/>
      <c r="E66" s="31" t="s">
        <v>247</v>
      </c>
      <c r="F66" s="38"/>
      <c r="G66" s="38"/>
      <c r="H66" s="38"/>
      <c r="I66" s="38"/>
      <c r="J66" s="39"/>
    </row>
    <row r="67">
      <c r="A67" s="29" t="s">
        <v>29</v>
      </c>
      <c r="B67" s="29">
        <v>16</v>
      </c>
      <c r="C67" s="30" t="s">
        <v>251</v>
      </c>
      <c r="D67" s="29" t="s">
        <v>31</v>
      </c>
      <c r="E67" s="31" t="s">
        <v>252</v>
      </c>
      <c r="F67" s="32" t="s">
        <v>121</v>
      </c>
      <c r="G67" s="33">
        <v>10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34</v>
      </c>
      <c r="B68" s="37"/>
      <c r="C68" s="38"/>
      <c r="D68" s="38"/>
      <c r="E68" s="31" t="s">
        <v>253</v>
      </c>
      <c r="F68" s="38"/>
      <c r="G68" s="38"/>
      <c r="H68" s="38"/>
      <c r="I68" s="38"/>
      <c r="J68" s="39"/>
    </row>
    <row r="69" ht="45">
      <c r="A69" s="29" t="s">
        <v>96</v>
      </c>
      <c r="B69" s="37"/>
      <c r="C69" s="38"/>
      <c r="D69" s="38"/>
      <c r="E69" s="45" t="s">
        <v>308</v>
      </c>
      <c r="F69" s="38"/>
      <c r="G69" s="38"/>
      <c r="H69" s="38"/>
      <c r="I69" s="38"/>
      <c r="J69" s="39"/>
    </row>
    <row r="70" ht="195">
      <c r="A70" s="29" t="s">
        <v>36</v>
      </c>
      <c r="B70" s="37"/>
      <c r="C70" s="38"/>
      <c r="D70" s="38"/>
      <c r="E70" s="31" t="s">
        <v>247</v>
      </c>
      <c r="F70" s="38"/>
      <c r="G70" s="38"/>
      <c r="H70" s="38"/>
      <c r="I70" s="38"/>
      <c r="J70" s="39"/>
    </row>
    <row r="71">
      <c r="A71" s="23" t="s">
        <v>26</v>
      </c>
      <c r="B71" s="24"/>
      <c r="C71" s="25" t="s">
        <v>255</v>
      </c>
      <c r="D71" s="26"/>
      <c r="E71" s="23" t="s">
        <v>256</v>
      </c>
      <c r="F71" s="26"/>
      <c r="G71" s="26"/>
      <c r="H71" s="26"/>
      <c r="I71" s="27">
        <f>SUMIFS(I72:I79,A72:A79,"P")</f>
        <v>0</v>
      </c>
      <c r="J71" s="28"/>
    </row>
    <row r="72">
      <c r="A72" s="29" t="s">
        <v>29</v>
      </c>
      <c r="B72" s="29">
        <v>17</v>
      </c>
      <c r="C72" s="30" t="s">
        <v>257</v>
      </c>
      <c r="D72" s="29" t="s">
        <v>31</v>
      </c>
      <c r="E72" s="31" t="s">
        <v>258</v>
      </c>
      <c r="F72" s="32" t="s">
        <v>140</v>
      </c>
      <c r="G72" s="33">
        <v>45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>
      <c r="A73" s="29" t="s">
        <v>34</v>
      </c>
      <c r="B73" s="37"/>
      <c r="C73" s="38"/>
      <c r="D73" s="38"/>
      <c r="E73" s="43" t="s">
        <v>31</v>
      </c>
      <c r="F73" s="38"/>
      <c r="G73" s="38"/>
      <c r="H73" s="38"/>
      <c r="I73" s="38"/>
      <c r="J73" s="39"/>
    </row>
    <row r="74" ht="45">
      <c r="A74" s="29" t="s">
        <v>96</v>
      </c>
      <c r="B74" s="37"/>
      <c r="C74" s="38"/>
      <c r="D74" s="38"/>
      <c r="E74" s="45" t="s">
        <v>309</v>
      </c>
      <c r="F74" s="38"/>
      <c r="G74" s="38"/>
      <c r="H74" s="38"/>
      <c r="I74" s="38"/>
      <c r="J74" s="39"/>
    </row>
    <row r="75" ht="75">
      <c r="A75" s="29" t="s">
        <v>36</v>
      </c>
      <c r="B75" s="37"/>
      <c r="C75" s="38"/>
      <c r="D75" s="38"/>
      <c r="E75" s="31" t="s">
        <v>260</v>
      </c>
      <c r="F75" s="38"/>
      <c r="G75" s="38"/>
      <c r="H75" s="38"/>
      <c r="I75" s="38"/>
      <c r="J75" s="39"/>
    </row>
    <row r="76">
      <c r="A76" s="29" t="s">
        <v>29</v>
      </c>
      <c r="B76" s="29">
        <v>18</v>
      </c>
      <c r="C76" s="30" t="s">
        <v>261</v>
      </c>
      <c r="D76" s="29" t="s">
        <v>31</v>
      </c>
      <c r="E76" s="31" t="s">
        <v>262</v>
      </c>
      <c r="F76" s="32" t="s">
        <v>140</v>
      </c>
      <c r="G76" s="33">
        <v>20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34</v>
      </c>
      <c r="B77" s="37"/>
      <c r="C77" s="38"/>
      <c r="D77" s="38"/>
      <c r="E77" s="31" t="s">
        <v>263</v>
      </c>
      <c r="F77" s="38"/>
      <c r="G77" s="38"/>
      <c r="H77" s="38"/>
      <c r="I77" s="38"/>
      <c r="J77" s="39"/>
    </row>
    <row r="78" ht="45">
      <c r="A78" s="29" t="s">
        <v>96</v>
      </c>
      <c r="B78" s="37"/>
      <c r="C78" s="38"/>
      <c r="D78" s="38"/>
      <c r="E78" s="45" t="s">
        <v>310</v>
      </c>
      <c r="F78" s="38"/>
      <c r="G78" s="38"/>
      <c r="H78" s="38"/>
      <c r="I78" s="38"/>
      <c r="J78" s="39"/>
    </row>
    <row r="79" ht="75">
      <c r="A79" s="29" t="s">
        <v>36</v>
      </c>
      <c r="B79" s="37"/>
      <c r="C79" s="38"/>
      <c r="D79" s="38"/>
      <c r="E79" s="31" t="s">
        <v>260</v>
      </c>
      <c r="F79" s="38"/>
      <c r="G79" s="38"/>
      <c r="H79" s="38"/>
      <c r="I79" s="38"/>
      <c r="J79" s="39"/>
    </row>
    <row r="80">
      <c r="A80" s="23" t="s">
        <v>26</v>
      </c>
      <c r="B80" s="24"/>
      <c r="C80" s="25" t="s">
        <v>125</v>
      </c>
      <c r="D80" s="26"/>
      <c r="E80" s="23" t="s">
        <v>126</v>
      </c>
      <c r="F80" s="26"/>
      <c r="G80" s="26"/>
      <c r="H80" s="26"/>
      <c r="I80" s="27">
        <f>SUMIFS(I81:I100,A81:A100,"P")</f>
        <v>0</v>
      </c>
      <c r="J80" s="28"/>
    </row>
    <row r="81" ht="30">
      <c r="A81" s="29" t="s">
        <v>29</v>
      </c>
      <c r="B81" s="29">
        <v>19</v>
      </c>
      <c r="C81" s="30" t="s">
        <v>311</v>
      </c>
      <c r="D81" s="29" t="s">
        <v>31</v>
      </c>
      <c r="E81" s="31" t="s">
        <v>312</v>
      </c>
      <c r="F81" s="32" t="s">
        <v>121</v>
      </c>
      <c r="G81" s="33">
        <v>96.625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 ht="45">
      <c r="A82" s="29" t="s">
        <v>34</v>
      </c>
      <c r="B82" s="37"/>
      <c r="C82" s="38"/>
      <c r="D82" s="38"/>
      <c r="E82" s="31" t="s">
        <v>313</v>
      </c>
      <c r="F82" s="38"/>
      <c r="G82" s="38"/>
      <c r="H82" s="38"/>
      <c r="I82" s="38"/>
      <c r="J82" s="39"/>
    </row>
    <row r="83" ht="60">
      <c r="A83" s="29" t="s">
        <v>96</v>
      </c>
      <c r="B83" s="37"/>
      <c r="C83" s="38"/>
      <c r="D83" s="38"/>
      <c r="E83" s="45" t="s">
        <v>314</v>
      </c>
      <c r="F83" s="38"/>
      <c r="G83" s="38"/>
      <c r="H83" s="38"/>
      <c r="I83" s="38"/>
      <c r="J83" s="39"/>
    </row>
    <row r="84" ht="105">
      <c r="A84" s="29" t="s">
        <v>36</v>
      </c>
      <c r="B84" s="37"/>
      <c r="C84" s="38"/>
      <c r="D84" s="38"/>
      <c r="E84" s="31" t="s">
        <v>315</v>
      </c>
      <c r="F84" s="38"/>
      <c r="G84" s="38"/>
      <c r="H84" s="38"/>
      <c r="I84" s="38"/>
      <c r="J84" s="39"/>
    </row>
    <row r="85">
      <c r="A85" s="29" t="s">
        <v>29</v>
      </c>
      <c r="B85" s="29">
        <v>20</v>
      </c>
      <c r="C85" s="30" t="s">
        <v>316</v>
      </c>
      <c r="D85" s="29" t="s">
        <v>31</v>
      </c>
      <c r="E85" s="31" t="s">
        <v>317</v>
      </c>
      <c r="F85" s="32" t="s">
        <v>129</v>
      </c>
      <c r="G85" s="33">
        <v>5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 ht="45">
      <c r="A86" s="29" t="s">
        <v>34</v>
      </c>
      <c r="B86" s="37"/>
      <c r="C86" s="38"/>
      <c r="D86" s="38"/>
      <c r="E86" s="31" t="s">
        <v>318</v>
      </c>
      <c r="F86" s="38"/>
      <c r="G86" s="38"/>
      <c r="H86" s="38"/>
      <c r="I86" s="38"/>
      <c r="J86" s="39"/>
    </row>
    <row r="87" ht="45">
      <c r="A87" s="29" t="s">
        <v>96</v>
      </c>
      <c r="B87" s="37"/>
      <c r="C87" s="38"/>
      <c r="D87" s="38"/>
      <c r="E87" s="45" t="s">
        <v>319</v>
      </c>
      <c r="F87" s="38"/>
      <c r="G87" s="38"/>
      <c r="H87" s="38"/>
      <c r="I87" s="38"/>
      <c r="J87" s="39"/>
    </row>
    <row r="88" ht="75">
      <c r="A88" s="29" t="s">
        <v>36</v>
      </c>
      <c r="B88" s="37"/>
      <c r="C88" s="38"/>
      <c r="D88" s="38"/>
      <c r="E88" s="31" t="s">
        <v>320</v>
      </c>
      <c r="F88" s="38"/>
      <c r="G88" s="38"/>
      <c r="H88" s="38"/>
      <c r="I88" s="38"/>
      <c r="J88" s="39"/>
    </row>
    <row r="89">
      <c r="A89" s="29" t="s">
        <v>29</v>
      </c>
      <c r="B89" s="29">
        <v>21</v>
      </c>
      <c r="C89" s="30" t="s">
        <v>275</v>
      </c>
      <c r="D89" s="29" t="s">
        <v>31</v>
      </c>
      <c r="E89" s="31" t="s">
        <v>276</v>
      </c>
      <c r="F89" s="32" t="s">
        <v>129</v>
      </c>
      <c r="G89" s="33">
        <v>981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 ht="30">
      <c r="A90" s="29" t="s">
        <v>34</v>
      </c>
      <c r="B90" s="37"/>
      <c r="C90" s="38"/>
      <c r="D90" s="38"/>
      <c r="E90" s="31" t="s">
        <v>321</v>
      </c>
      <c r="F90" s="38"/>
      <c r="G90" s="38"/>
      <c r="H90" s="38"/>
      <c r="I90" s="38"/>
      <c r="J90" s="39"/>
    </row>
    <row r="91" ht="60">
      <c r="A91" s="29" t="s">
        <v>96</v>
      </c>
      <c r="B91" s="37"/>
      <c r="C91" s="38"/>
      <c r="D91" s="38"/>
      <c r="E91" s="45" t="s">
        <v>322</v>
      </c>
      <c r="F91" s="38"/>
      <c r="G91" s="38"/>
      <c r="H91" s="38"/>
      <c r="I91" s="38"/>
      <c r="J91" s="39"/>
    </row>
    <row r="92" ht="75">
      <c r="A92" s="29" t="s">
        <v>36</v>
      </c>
      <c r="B92" s="37"/>
      <c r="C92" s="38"/>
      <c r="D92" s="38"/>
      <c r="E92" s="31" t="s">
        <v>279</v>
      </c>
      <c r="F92" s="38"/>
      <c r="G92" s="38"/>
      <c r="H92" s="38"/>
      <c r="I92" s="38"/>
      <c r="J92" s="39"/>
    </row>
    <row r="93">
      <c r="A93" s="29" t="s">
        <v>29</v>
      </c>
      <c r="B93" s="29">
        <v>22</v>
      </c>
      <c r="C93" s="30" t="s">
        <v>280</v>
      </c>
      <c r="D93" s="29" t="s">
        <v>31</v>
      </c>
      <c r="E93" s="31" t="s">
        <v>281</v>
      </c>
      <c r="F93" s="32" t="s">
        <v>129</v>
      </c>
      <c r="G93" s="33">
        <v>981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 ht="30">
      <c r="A94" s="29" t="s">
        <v>34</v>
      </c>
      <c r="B94" s="37"/>
      <c r="C94" s="38"/>
      <c r="D94" s="38"/>
      <c r="E94" s="31" t="s">
        <v>323</v>
      </c>
      <c r="F94" s="38"/>
      <c r="G94" s="38"/>
      <c r="H94" s="38"/>
      <c r="I94" s="38"/>
      <c r="J94" s="39"/>
    </row>
    <row r="95" ht="60">
      <c r="A95" s="29" t="s">
        <v>96</v>
      </c>
      <c r="B95" s="37"/>
      <c r="C95" s="38"/>
      <c r="D95" s="38"/>
      <c r="E95" s="45" t="s">
        <v>322</v>
      </c>
      <c r="F95" s="38"/>
      <c r="G95" s="38"/>
      <c r="H95" s="38"/>
      <c r="I95" s="38"/>
      <c r="J95" s="39"/>
    </row>
    <row r="96" ht="90">
      <c r="A96" s="29" t="s">
        <v>36</v>
      </c>
      <c r="B96" s="37"/>
      <c r="C96" s="38"/>
      <c r="D96" s="38"/>
      <c r="E96" s="31" t="s">
        <v>283</v>
      </c>
      <c r="F96" s="38"/>
      <c r="G96" s="38"/>
      <c r="H96" s="38"/>
      <c r="I96" s="38"/>
      <c r="J96" s="39"/>
    </row>
    <row r="97">
      <c r="A97" s="29" t="s">
        <v>29</v>
      </c>
      <c r="B97" s="29">
        <v>23</v>
      </c>
      <c r="C97" s="30" t="s">
        <v>284</v>
      </c>
      <c r="D97" s="29" t="s">
        <v>31</v>
      </c>
      <c r="E97" s="31" t="s">
        <v>285</v>
      </c>
      <c r="F97" s="32" t="s">
        <v>121</v>
      </c>
      <c r="G97" s="33">
        <v>5910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 ht="30">
      <c r="A98" s="29" t="s">
        <v>34</v>
      </c>
      <c r="B98" s="37"/>
      <c r="C98" s="38"/>
      <c r="D98" s="38"/>
      <c r="E98" s="31" t="s">
        <v>286</v>
      </c>
      <c r="F98" s="38"/>
      <c r="G98" s="38"/>
      <c r="H98" s="38"/>
      <c r="I98" s="38"/>
      <c r="J98" s="39"/>
    </row>
    <row r="99" ht="45">
      <c r="A99" s="29" t="s">
        <v>96</v>
      </c>
      <c r="B99" s="37"/>
      <c r="C99" s="38"/>
      <c r="D99" s="38"/>
      <c r="E99" s="45" t="s">
        <v>324</v>
      </c>
      <c r="F99" s="38"/>
      <c r="G99" s="38"/>
      <c r="H99" s="38"/>
      <c r="I99" s="38"/>
      <c r="J99" s="39"/>
    </row>
    <row r="100" ht="75">
      <c r="A100" s="29" t="s">
        <v>36</v>
      </c>
      <c r="B100" s="40"/>
      <c r="C100" s="41"/>
      <c r="D100" s="41"/>
      <c r="E100" s="31" t="s">
        <v>288</v>
      </c>
      <c r="F100" s="41"/>
      <c r="G100" s="41"/>
      <c r="H100" s="41"/>
      <c r="I100" s="41"/>
      <c r="J100" s="42"/>
    </row>
  </sheetData>
  <sheetProtection sheet="1" objects="1" scenarios="1" spinCount="100000" saltValue="pmDDQ9qVBGHra75PnbtT32ohHuiyfIZlQEarZJQiXA1ElbRxpUiVJqKNENrCTRMsofTQBYUJjSka0vXmvWjSdw==" hashValue="rBXueHZdzYg5tFLAs8TqdAFlRIJDXeiDFfYhBt12llYLqqeMHA/XfwWcXEypEMNcFymtsHCQoVfgzCLHkyC+5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325</v>
      </c>
      <c r="I3" s="16">
        <f>SUMIFS(I8:I96,A8:A96,"SD")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325</v>
      </c>
      <c r="D4" s="13"/>
      <c r="E4" s="14" t="s">
        <v>326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91</v>
      </c>
      <c r="D9" s="29" t="s">
        <v>31</v>
      </c>
      <c r="E9" s="31" t="s">
        <v>93</v>
      </c>
      <c r="F9" s="32" t="s">
        <v>94</v>
      </c>
      <c r="G9" s="33">
        <v>336.10500000000002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95</v>
      </c>
      <c r="F10" s="38"/>
      <c r="G10" s="38"/>
      <c r="H10" s="38"/>
      <c r="I10" s="38"/>
      <c r="J10" s="39"/>
    </row>
    <row r="11" ht="75">
      <c r="A11" s="29" t="s">
        <v>96</v>
      </c>
      <c r="B11" s="37"/>
      <c r="C11" s="38"/>
      <c r="D11" s="38"/>
      <c r="E11" s="45" t="s">
        <v>327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98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102</v>
      </c>
      <c r="D13" s="29" t="s">
        <v>31</v>
      </c>
      <c r="E13" s="31" t="s">
        <v>103</v>
      </c>
      <c r="F13" s="32" t="s">
        <v>94</v>
      </c>
      <c r="G13" s="33">
        <v>121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45">
      <c r="A14" s="29" t="s">
        <v>34</v>
      </c>
      <c r="B14" s="37"/>
      <c r="C14" s="38"/>
      <c r="D14" s="38"/>
      <c r="E14" s="31" t="s">
        <v>104</v>
      </c>
      <c r="F14" s="38"/>
      <c r="G14" s="38"/>
      <c r="H14" s="38"/>
      <c r="I14" s="38"/>
      <c r="J14" s="39"/>
    </row>
    <row r="15" ht="60">
      <c r="A15" s="29" t="s">
        <v>96</v>
      </c>
      <c r="B15" s="37"/>
      <c r="C15" s="38"/>
      <c r="D15" s="38"/>
      <c r="E15" s="45" t="s">
        <v>328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98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106</v>
      </c>
      <c r="D17" s="26"/>
      <c r="E17" s="23" t="s">
        <v>107</v>
      </c>
      <c r="F17" s="26"/>
      <c r="G17" s="26"/>
      <c r="H17" s="26"/>
      <c r="I17" s="27">
        <f>SUMIFS(I18:I49,A18:A49,"P")</f>
        <v>0</v>
      </c>
      <c r="J17" s="28"/>
    </row>
    <row r="18" ht="30">
      <c r="A18" s="29" t="s">
        <v>29</v>
      </c>
      <c r="B18" s="29">
        <v>3</v>
      </c>
      <c r="C18" s="30" t="s">
        <v>181</v>
      </c>
      <c r="D18" s="29" t="s">
        <v>31</v>
      </c>
      <c r="E18" s="31" t="s">
        <v>182</v>
      </c>
      <c r="F18" s="32" t="s">
        <v>110</v>
      </c>
      <c r="G18" s="33">
        <v>90.75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34</v>
      </c>
      <c r="B19" s="37"/>
      <c r="C19" s="38"/>
      <c r="D19" s="38"/>
      <c r="E19" s="31" t="s">
        <v>183</v>
      </c>
      <c r="F19" s="38"/>
      <c r="G19" s="38"/>
      <c r="H19" s="38"/>
      <c r="I19" s="38"/>
      <c r="J19" s="39"/>
    </row>
    <row r="20" ht="45">
      <c r="A20" s="29" t="s">
        <v>96</v>
      </c>
      <c r="B20" s="37"/>
      <c r="C20" s="38"/>
      <c r="D20" s="38"/>
      <c r="E20" s="45" t="s">
        <v>329</v>
      </c>
      <c r="F20" s="38"/>
      <c r="G20" s="38"/>
      <c r="H20" s="38"/>
      <c r="I20" s="38"/>
      <c r="J20" s="39"/>
    </row>
    <row r="21" ht="120">
      <c r="A21" s="29" t="s">
        <v>36</v>
      </c>
      <c r="B21" s="37"/>
      <c r="C21" s="38"/>
      <c r="D21" s="38"/>
      <c r="E21" s="31" t="s">
        <v>113</v>
      </c>
      <c r="F21" s="38"/>
      <c r="G21" s="38"/>
      <c r="H21" s="38"/>
      <c r="I21" s="38"/>
      <c r="J21" s="39"/>
    </row>
    <row r="22" ht="30">
      <c r="A22" s="29" t="s">
        <v>29</v>
      </c>
      <c r="B22" s="29">
        <v>4</v>
      </c>
      <c r="C22" s="30" t="s">
        <v>185</v>
      </c>
      <c r="D22" s="29" t="s">
        <v>31</v>
      </c>
      <c r="E22" s="31" t="s">
        <v>186</v>
      </c>
      <c r="F22" s="32" t="s">
        <v>110</v>
      </c>
      <c r="G22" s="33">
        <v>22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187</v>
      </c>
      <c r="F23" s="38"/>
      <c r="G23" s="38"/>
      <c r="H23" s="38"/>
      <c r="I23" s="38"/>
      <c r="J23" s="39"/>
    </row>
    <row r="24" ht="45">
      <c r="A24" s="29" t="s">
        <v>96</v>
      </c>
      <c r="B24" s="37"/>
      <c r="C24" s="38"/>
      <c r="D24" s="38"/>
      <c r="E24" s="45" t="s">
        <v>330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113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193</v>
      </c>
      <c r="D26" s="29" t="s">
        <v>31</v>
      </c>
      <c r="E26" s="31" t="s">
        <v>194</v>
      </c>
      <c r="F26" s="32" t="s">
        <v>110</v>
      </c>
      <c r="G26" s="33">
        <v>33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45">
      <c r="A27" s="29" t="s">
        <v>34</v>
      </c>
      <c r="B27" s="37"/>
      <c r="C27" s="38"/>
      <c r="D27" s="38"/>
      <c r="E27" s="31" t="s">
        <v>195</v>
      </c>
      <c r="F27" s="38"/>
      <c r="G27" s="38"/>
      <c r="H27" s="38"/>
      <c r="I27" s="38"/>
      <c r="J27" s="39"/>
    </row>
    <row r="28" ht="45">
      <c r="A28" s="29" t="s">
        <v>96</v>
      </c>
      <c r="B28" s="37"/>
      <c r="C28" s="38"/>
      <c r="D28" s="38"/>
      <c r="E28" s="45" t="s">
        <v>331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113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197</v>
      </c>
      <c r="D30" s="29" t="s">
        <v>31</v>
      </c>
      <c r="E30" s="31" t="s">
        <v>198</v>
      </c>
      <c r="F30" s="32" t="s">
        <v>110</v>
      </c>
      <c r="G30" s="33">
        <v>81.840000000000003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199</v>
      </c>
      <c r="F31" s="38"/>
      <c r="G31" s="38"/>
      <c r="H31" s="38"/>
      <c r="I31" s="38"/>
      <c r="J31" s="39"/>
    </row>
    <row r="32" ht="45">
      <c r="A32" s="29" t="s">
        <v>96</v>
      </c>
      <c r="B32" s="37"/>
      <c r="C32" s="38"/>
      <c r="D32" s="38"/>
      <c r="E32" s="45" t="s">
        <v>332</v>
      </c>
      <c r="F32" s="38"/>
      <c r="G32" s="38"/>
      <c r="H32" s="38"/>
      <c r="I32" s="38"/>
      <c r="J32" s="39"/>
    </row>
    <row r="33" ht="409.5">
      <c r="A33" s="29" t="s">
        <v>36</v>
      </c>
      <c r="B33" s="37"/>
      <c r="C33" s="38"/>
      <c r="D33" s="38"/>
      <c r="E33" s="31" t="s">
        <v>201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119</v>
      </c>
      <c r="D34" s="29" t="s">
        <v>31</v>
      </c>
      <c r="E34" s="31" t="s">
        <v>120</v>
      </c>
      <c r="F34" s="32" t="s">
        <v>121</v>
      </c>
      <c r="G34" s="33">
        <v>29.75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34</v>
      </c>
      <c r="B35" s="37"/>
      <c r="C35" s="38"/>
      <c r="D35" s="38"/>
      <c r="E35" s="31" t="s">
        <v>122</v>
      </c>
      <c r="F35" s="38"/>
      <c r="G35" s="38"/>
      <c r="H35" s="38"/>
      <c r="I35" s="38"/>
      <c r="J35" s="39"/>
    </row>
    <row r="36" ht="45">
      <c r="A36" s="29" t="s">
        <v>96</v>
      </c>
      <c r="B36" s="37"/>
      <c r="C36" s="38"/>
      <c r="D36" s="38"/>
      <c r="E36" s="45" t="s">
        <v>333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124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203</v>
      </c>
      <c r="D38" s="29" t="s">
        <v>31</v>
      </c>
      <c r="E38" s="31" t="s">
        <v>204</v>
      </c>
      <c r="F38" s="32" t="s">
        <v>110</v>
      </c>
      <c r="G38" s="33">
        <v>81.840000000000003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205</v>
      </c>
      <c r="F39" s="38"/>
      <c r="G39" s="38"/>
      <c r="H39" s="38"/>
      <c r="I39" s="38"/>
      <c r="J39" s="39"/>
    </row>
    <row r="40" ht="60">
      <c r="A40" s="29" t="s">
        <v>96</v>
      </c>
      <c r="B40" s="37"/>
      <c r="C40" s="38"/>
      <c r="D40" s="38"/>
      <c r="E40" s="45" t="s">
        <v>334</v>
      </c>
      <c r="F40" s="38"/>
      <c r="G40" s="38"/>
      <c r="H40" s="38"/>
      <c r="I40" s="38"/>
      <c r="J40" s="39"/>
    </row>
    <row r="41" ht="270">
      <c r="A41" s="29" t="s">
        <v>36</v>
      </c>
      <c r="B41" s="37"/>
      <c r="C41" s="38"/>
      <c r="D41" s="38"/>
      <c r="E41" s="31" t="s">
        <v>207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208</v>
      </c>
      <c r="D42" s="29" t="s">
        <v>31</v>
      </c>
      <c r="E42" s="31" t="s">
        <v>209</v>
      </c>
      <c r="F42" s="32" t="s">
        <v>110</v>
      </c>
      <c r="G42" s="33">
        <v>81.840000000000003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135">
      <c r="A43" s="29" t="s">
        <v>34</v>
      </c>
      <c r="B43" s="37"/>
      <c r="C43" s="38"/>
      <c r="D43" s="38"/>
      <c r="E43" s="31" t="s">
        <v>335</v>
      </c>
      <c r="F43" s="38"/>
      <c r="G43" s="38"/>
      <c r="H43" s="38"/>
      <c r="I43" s="38"/>
      <c r="J43" s="39"/>
    </row>
    <row r="44" ht="45">
      <c r="A44" s="29" t="s">
        <v>96</v>
      </c>
      <c r="B44" s="37"/>
      <c r="C44" s="38"/>
      <c r="D44" s="38"/>
      <c r="E44" s="45" t="s">
        <v>336</v>
      </c>
      <c r="F44" s="38"/>
      <c r="G44" s="38"/>
      <c r="H44" s="38"/>
      <c r="I44" s="38"/>
      <c r="J44" s="39"/>
    </row>
    <row r="45" ht="405">
      <c r="A45" s="29" t="s">
        <v>36</v>
      </c>
      <c r="B45" s="37"/>
      <c r="C45" s="38"/>
      <c r="D45" s="38"/>
      <c r="E45" s="31" t="s">
        <v>212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213</v>
      </c>
      <c r="D46" s="29" t="s">
        <v>31</v>
      </c>
      <c r="E46" s="31" t="s">
        <v>214</v>
      </c>
      <c r="F46" s="32" t="s">
        <v>121</v>
      </c>
      <c r="G46" s="33">
        <v>204.59999999999999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30">
      <c r="A47" s="29" t="s">
        <v>34</v>
      </c>
      <c r="B47" s="37"/>
      <c r="C47" s="38"/>
      <c r="D47" s="38"/>
      <c r="E47" s="31" t="s">
        <v>215</v>
      </c>
      <c r="F47" s="38"/>
      <c r="G47" s="38"/>
      <c r="H47" s="38"/>
      <c r="I47" s="38"/>
      <c r="J47" s="39"/>
    </row>
    <row r="48" ht="45">
      <c r="A48" s="29" t="s">
        <v>96</v>
      </c>
      <c r="B48" s="37"/>
      <c r="C48" s="38"/>
      <c r="D48" s="38"/>
      <c r="E48" s="45" t="s">
        <v>337</v>
      </c>
      <c r="F48" s="38"/>
      <c r="G48" s="38"/>
      <c r="H48" s="38"/>
      <c r="I48" s="38"/>
      <c r="J48" s="39"/>
    </row>
    <row r="49" ht="75">
      <c r="A49" s="29" t="s">
        <v>36</v>
      </c>
      <c r="B49" s="37"/>
      <c r="C49" s="38"/>
      <c r="D49" s="38"/>
      <c r="E49" s="31" t="s">
        <v>217</v>
      </c>
      <c r="F49" s="38"/>
      <c r="G49" s="38"/>
      <c r="H49" s="38"/>
      <c r="I49" s="38"/>
      <c r="J49" s="39"/>
    </row>
    <row r="50">
      <c r="A50" s="23" t="s">
        <v>26</v>
      </c>
      <c r="B50" s="24"/>
      <c r="C50" s="25" t="s">
        <v>223</v>
      </c>
      <c r="D50" s="26"/>
      <c r="E50" s="23" t="s">
        <v>224</v>
      </c>
      <c r="F50" s="26"/>
      <c r="G50" s="26"/>
      <c r="H50" s="26"/>
      <c r="I50" s="27">
        <f>SUMIFS(I51:I78,A51:A78,"P")</f>
        <v>0</v>
      </c>
      <c r="J50" s="28"/>
    </row>
    <row r="51">
      <c r="A51" s="29" t="s">
        <v>29</v>
      </c>
      <c r="B51" s="29">
        <v>12</v>
      </c>
      <c r="C51" s="30" t="s">
        <v>225</v>
      </c>
      <c r="D51" s="29" t="s">
        <v>31</v>
      </c>
      <c r="E51" s="31" t="s">
        <v>226</v>
      </c>
      <c r="F51" s="32" t="s">
        <v>121</v>
      </c>
      <c r="G51" s="33">
        <v>187.55000000000001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30">
      <c r="A52" s="29" t="s">
        <v>34</v>
      </c>
      <c r="B52" s="37"/>
      <c r="C52" s="38"/>
      <c r="D52" s="38"/>
      <c r="E52" s="31" t="s">
        <v>227</v>
      </c>
      <c r="F52" s="38"/>
      <c r="G52" s="38"/>
      <c r="H52" s="38"/>
      <c r="I52" s="38"/>
      <c r="J52" s="39"/>
    </row>
    <row r="53" ht="45">
      <c r="A53" s="29" t="s">
        <v>96</v>
      </c>
      <c r="B53" s="37"/>
      <c r="C53" s="38"/>
      <c r="D53" s="38"/>
      <c r="E53" s="45" t="s">
        <v>338</v>
      </c>
      <c r="F53" s="38"/>
      <c r="G53" s="38"/>
      <c r="H53" s="38"/>
      <c r="I53" s="38"/>
      <c r="J53" s="39"/>
    </row>
    <row r="54" ht="90">
      <c r="A54" s="29" t="s">
        <v>36</v>
      </c>
      <c r="B54" s="37"/>
      <c r="C54" s="38"/>
      <c r="D54" s="38"/>
      <c r="E54" s="31" t="s">
        <v>229</v>
      </c>
      <c r="F54" s="38"/>
      <c r="G54" s="38"/>
      <c r="H54" s="38"/>
      <c r="I54" s="38"/>
      <c r="J54" s="39"/>
    </row>
    <row r="55">
      <c r="A55" s="29" t="s">
        <v>29</v>
      </c>
      <c r="B55" s="29">
        <v>13</v>
      </c>
      <c r="C55" s="30" t="s">
        <v>230</v>
      </c>
      <c r="D55" s="29" t="s">
        <v>31</v>
      </c>
      <c r="E55" s="31" t="s">
        <v>231</v>
      </c>
      <c r="F55" s="32" t="s">
        <v>121</v>
      </c>
      <c r="G55" s="33">
        <v>204.59999999999999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45">
      <c r="A56" s="29" t="s">
        <v>34</v>
      </c>
      <c r="B56" s="37"/>
      <c r="C56" s="38"/>
      <c r="D56" s="38"/>
      <c r="E56" s="31" t="s">
        <v>232</v>
      </c>
      <c r="F56" s="38"/>
      <c r="G56" s="38"/>
      <c r="H56" s="38"/>
      <c r="I56" s="38"/>
      <c r="J56" s="39"/>
    </row>
    <row r="57" ht="45">
      <c r="A57" s="29" t="s">
        <v>96</v>
      </c>
      <c r="B57" s="37"/>
      <c r="C57" s="38"/>
      <c r="D57" s="38"/>
      <c r="E57" s="45" t="s">
        <v>339</v>
      </c>
      <c r="F57" s="38"/>
      <c r="G57" s="38"/>
      <c r="H57" s="38"/>
      <c r="I57" s="38"/>
      <c r="J57" s="39"/>
    </row>
    <row r="58" ht="90">
      <c r="A58" s="29" t="s">
        <v>36</v>
      </c>
      <c r="B58" s="37"/>
      <c r="C58" s="38"/>
      <c r="D58" s="38"/>
      <c r="E58" s="31" t="s">
        <v>229</v>
      </c>
      <c r="F58" s="38"/>
      <c r="G58" s="38"/>
      <c r="H58" s="38"/>
      <c r="I58" s="38"/>
      <c r="J58" s="39"/>
    </row>
    <row r="59">
      <c r="A59" s="29" t="s">
        <v>29</v>
      </c>
      <c r="B59" s="29">
        <v>14</v>
      </c>
      <c r="C59" s="30" t="s">
        <v>234</v>
      </c>
      <c r="D59" s="29" t="s">
        <v>31</v>
      </c>
      <c r="E59" s="31" t="s">
        <v>235</v>
      </c>
      <c r="F59" s="32" t="s">
        <v>121</v>
      </c>
      <c r="G59" s="33">
        <v>170.5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 ht="30">
      <c r="A60" s="29" t="s">
        <v>34</v>
      </c>
      <c r="B60" s="37"/>
      <c r="C60" s="38"/>
      <c r="D60" s="38"/>
      <c r="E60" s="31" t="s">
        <v>236</v>
      </c>
      <c r="F60" s="38"/>
      <c r="G60" s="38"/>
      <c r="H60" s="38"/>
      <c r="I60" s="38"/>
      <c r="J60" s="39"/>
    </row>
    <row r="61" ht="45">
      <c r="A61" s="29" t="s">
        <v>96</v>
      </c>
      <c r="B61" s="37"/>
      <c r="C61" s="38"/>
      <c r="D61" s="38"/>
      <c r="E61" s="45" t="s">
        <v>340</v>
      </c>
      <c r="F61" s="38"/>
      <c r="G61" s="38"/>
      <c r="H61" s="38"/>
      <c r="I61" s="38"/>
      <c r="J61" s="39"/>
    </row>
    <row r="62" ht="120">
      <c r="A62" s="29" t="s">
        <v>36</v>
      </c>
      <c r="B62" s="37"/>
      <c r="C62" s="38"/>
      <c r="D62" s="38"/>
      <c r="E62" s="31" t="s">
        <v>238</v>
      </c>
      <c r="F62" s="38"/>
      <c r="G62" s="38"/>
      <c r="H62" s="38"/>
      <c r="I62" s="38"/>
      <c r="J62" s="39"/>
    </row>
    <row r="63">
      <c r="A63" s="29" t="s">
        <v>29</v>
      </c>
      <c r="B63" s="29">
        <v>15</v>
      </c>
      <c r="C63" s="30" t="s">
        <v>239</v>
      </c>
      <c r="D63" s="29" t="s">
        <v>31</v>
      </c>
      <c r="E63" s="31" t="s">
        <v>240</v>
      </c>
      <c r="F63" s="32" t="s">
        <v>121</v>
      </c>
      <c r="G63" s="33">
        <v>395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30">
      <c r="A64" s="29" t="s">
        <v>34</v>
      </c>
      <c r="B64" s="37"/>
      <c r="C64" s="38"/>
      <c r="D64" s="38"/>
      <c r="E64" s="31" t="s">
        <v>241</v>
      </c>
      <c r="F64" s="38"/>
      <c r="G64" s="38"/>
      <c r="H64" s="38"/>
      <c r="I64" s="38"/>
      <c r="J64" s="39"/>
    </row>
    <row r="65" ht="60">
      <c r="A65" s="29" t="s">
        <v>96</v>
      </c>
      <c r="B65" s="37"/>
      <c r="C65" s="38"/>
      <c r="D65" s="38"/>
      <c r="E65" s="45" t="s">
        <v>341</v>
      </c>
      <c r="F65" s="38"/>
      <c r="G65" s="38"/>
      <c r="H65" s="38"/>
      <c r="I65" s="38"/>
      <c r="J65" s="39"/>
    </row>
    <row r="66" ht="120">
      <c r="A66" s="29" t="s">
        <v>36</v>
      </c>
      <c r="B66" s="37"/>
      <c r="C66" s="38"/>
      <c r="D66" s="38"/>
      <c r="E66" s="31" t="s">
        <v>238</v>
      </c>
      <c r="F66" s="38"/>
      <c r="G66" s="38"/>
      <c r="H66" s="38"/>
      <c r="I66" s="38"/>
      <c r="J66" s="39"/>
    </row>
    <row r="67">
      <c r="A67" s="29" t="s">
        <v>29</v>
      </c>
      <c r="B67" s="29">
        <v>16</v>
      </c>
      <c r="C67" s="30" t="s">
        <v>243</v>
      </c>
      <c r="D67" s="29" t="s">
        <v>31</v>
      </c>
      <c r="E67" s="31" t="s">
        <v>244</v>
      </c>
      <c r="F67" s="32" t="s">
        <v>121</v>
      </c>
      <c r="G67" s="33">
        <v>197.5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 ht="45">
      <c r="A68" s="29" t="s">
        <v>34</v>
      </c>
      <c r="B68" s="37"/>
      <c r="C68" s="38"/>
      <c r="D68" s="38"/>
      <c r="E68" s="31" t="s">
        <v>245</v>
      </c>
      <c r="F68" s="38"/>
      <c r="G68" s="38"/>
      <c r="H68" s="38"/>
      <c r="I68" s="38"/>
      <c r="J68" s="39"/>
    </row>
    <row r="69" ht="60">
      <c r="A69" s="29" t="s">
        <v>96</v>
      </c>
      <c r="B69" s="37"/>
      <c r="C69" s="38"/>
      <c r="D69" s="38"/>
      <c r="E69" s="45" t="s">
        <v>342</v>
      </c>
      <c r="F69" s="38"/>
      <c r="G69" s="38"/>
      <c r="H69" s="38"/>
      <c r="I69" s="38"/>
      <c r="J69" s="39"/>
    </row>
    <row r="70" ht="195">
      <c r="A70" s="29" t="s">
        <v>36</v>
      </c>
      <c r="B70" s="37"/>
      <c r="C70" s="38"/>
      <c r="D70" s="38"/>
      <c r="E70" s="31" t="s">
        <v>247</v>
      </c>
      <c r="F70" s="38"/>
      <c r="G70" s="38"/>
      <c r="H70" s="38"/>
      <c r="I70" s="38"/>
      <c r="J70" s="39"/>
    </row>
    <row r="71">
      <c r="A71" s="29" t="s">
        <v>29</v>
      </c>
      <c r="B71" s="29">
        <v>17</v>
      </c>
      <c r="C71" s="30" t="s">
        <v>248</v>
      </c>
      <c r="D71" s="29" t="s">
        <v>31</v>
      </c>
      <c r="E71" s="31" t="s">
        <v>249</v>
      </c>
      <c r="F71" s="32" t="s">
        <v>121</v>
      </c>
      <c r="G71" s="33">
        <v>197.5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31" t="s">
        <v>250</v>
      </c>
      <c r="F72" s="38"/>
      <c r="G72" s="38"/>
      <c r="H72" s="38"/>
      <c r="I72" s="38"/>
      <c r="J72" s="39"/>
    </row>
    <row r="73" ht="60">
      <c r="A73" s="29" t="s">
        <v>96</v>
      </c>
      <c r="B73" s="37"/>
      <c r="C73" s="38"/>
      <c r="D73" s="38"/>
      <c r="E73" s="45" t="s">
        <v>342</v>
      </c>
      <c r="F73" s="38"/>
      <c r="G73" s="38"/>
      <c r="H73" s="38"/>
      <c r="I73" s="38"/>
      <c r="J73" s="39"/>
    </row>
    <row r="74" ht="195">
      <c r="A74" s="29" t="s">
        <v>36</v>
      </c>
      <c r="B74" s="37"/>
      <c r="C74" s="38"/>
      <c r="D74" s="38"/>
      <c r="E74" s="31" t="s">
        <v>247</v>
      </c>
      <c r="F74" s="38"/>
      <c r="G74" s="38"/>
      <c r="H74" s="38"/>
      <c r="I74" s="38"/>
      <c r="J74" s="39"/>
    </row>
    <row r="75">
      <c r="A75" s="29" t="s">
        <v>29</v>
      </c>
      <c r="B75" s="29">
        <v>18</v>
      </c>
      <c r="C75" s="30" t="s">
        <v>251</v>
      </c>
      <c r="D75" s="29" t="s">
        <v>31</v>
      </c>
      <c r="E75" s="31" t="s">
        <v>252</v>
      </c>
      <c r="F75" s="32" t="s">
        <v>121</v>
      </c>
      <c r="G75" s="33">
        <v>170.5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34</v>
      </c>
      <c r="B76" s="37"/>
      <c r="C76" s="38"/>
      <c r="D76" s="38"/>
      <c r="E76" s="31" t="s">
        <v>253</v>
      </c>
      <c r="F76" s="38"/>
      <c r="G76" s="38"/>
      <c r="H76" s="38"/>
      <c r="I76" s="38"/>
      <c r="J76" s="39"/>
    </row>
    <row r="77" ht="45">
      <c r="A77" s="29" t="s">
        <v>96</v>
      </c>
      <c r="B77" s="37"/>
      <c r="C77" s="38"/>
      <c r="D77" s="38"/>
      <c r="E77" s="45" t="s">
        <v>343</v>
      </c>
      <c r="F77" s="38"/>
      <c r="G77" s="38"/>
      <c r="H77" s="38"/>
      <c r="I77" s="38"/>
      <c r="J77" s="39"/>
    </row>
    <row r="78" ht="195">
      <c r="A78" s="29" t="s">
        <v>36</v>
      </c>
      <c r="B78" s="37"/>
      <c r="C78" s="38"/>
      <c r="D78" s="38"/>
      <c r="E78" s="31" t="s">
        <v>247</v>
      </c>
      <c r="F78" s="38"/>
      <c r="G78" s="38"/>
      <c r="H78" s="38"/>
      <c r="I78" s="38"/>
      <c r="J78" s="39"/>
    </row>
    <row r="79">
      <c r="A79" s="23" t="s">
        <v>26</v>
      </c>
      <c r="B79" s="24"/>
      <c r="C79" s="25" t="s">
        <v>255</v>
      </c>
      <c r="D79" s="26"/>
      <c r="E79" s="23" t="s">
        <v>256</v>
      </c>
      <c r="F79" s="26"/>
      <c r="G79" s="26"/>
      <c r="H79" s="26"/>
      <c r="I79" s="27">
        <f>SUMIFS(I80:I87,A80:A87,"P")</f>
        <v>0</v>
      </c>
      <c r="J79" s="28"/>
    </row>
    <row r="80">
      <c r="A80" s="29" t="s">
        <v>29</v>
      </c>
      <c r="B80" s="29">
        <v>19</v>
      </c>
      <c r="C80" s="30" t="s">
        <v>257</v>
      </c>
      <c r="D80" s="29" t="s">
        <v>31</v>
      </c>
      <c r="E80" s="31" t="s">
        <v>258</v>
      </c>
      <c r="F80" s="32" t="s">
        <v>140</v>
      </c>
      <c r="G80" s="33">
        <v>1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43" t="s">
        <v>31</v>
      </c>
      <c r="F81" s="38"/>
      <c r="G81" s="38"/>
      <c r="H81" s="38"/>
      <c r="I81" s="38"/>
      <c r="J81" s="39"/>
    </row>
    <row r="82" ht="45">
      <c r="A82" s="29" t="s">
        <v>96</v>
      </c>
      <c r="B82" s="37"/>
      <c r="C82" s="38"/>
      <c r="D82" s="38"/>
      <c r="E82" s="45" t="s">
        <v>344</v>
      </c>
      <c r="F82" s="38"/>
      <c r="G82" s="38"/>
      <c r="H82" s="38"/>
      <c r="I82" s="38"/>
      <c r="J82" s="39"/>
    </row>
    <row r="83" ht="75">
      <c r="A83" s="29" t="s">
        <v>36</v>
      </c>
      <c r="B83" s="37"/>
      <c r="C83" s="38"/>
      <c r="D83" s="38"/>
      <c r="E83" s="31" t="s">
        <v>260</v>
      </c>
      <c r="F83" s="38"/>
      <c r="G83" s="38"/>
      <c r="H83" s="38"/>
      <c r="I83" s="38"/>
      <c r="J83" s="39"/>
    </row>
    <row r="84">
      <c r="A84" s="29" t="s">
        <v>29</v>
      </c>
      <c r="B84" s="29">
        <v>20</v>
      </c>
      <c r="C84" s="30" t="s">
        <v>261</v>
      </c>
      <c r="D84" s="29" t="s">
        <v>31</v>
      </c>
      <c r="E84" s="31" t="s">
        <v>262</v>
      </c>
      <c r="F84" s="32" t="s">
        <v>140</v>
      </c>
      <c r="G84" s="33">
        <v>1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34</v>
      </c>
      <c r="B85" s="37"/>
      <c r="C85" s="38"/>
      <c r="D85" s="38"/>
      <c r="E85" s="31" t="s">
        <v>263</v>
      </c>
      <c r="F85" s="38"/>
      <c r="G85" s="38"/>
      <c r="H85" s="38"/>
      <c r="I85" s="38"/>
      <c r="J85" s="39"/>
    </row>
    <row r="86" ht="45">
      <c r="A86" s="29" t="s">
        <v>96</v>
      </c>
      <c r="B86" s="37"/>
      <c r="C86" s="38"/>
      <c r="D86" s="38"/>
      <c r="E86" s="45" t="s">
        <v>344</v>
      </c>
      <c r="F86" s="38"/>
      <c r="G86" s="38"/>
      <c r="H86" s="38"/>
      <c r="I86" s="38"/>
      <c r="J86" s="39"/>
    </row>
    <row r="87" ht="75">
      <c r="A87" s="29" t="s">
        <v>36</v>
      </c>
      <c r="B87" s="37"/>
      <c r="C87" s="38"/>
      <c r="D87" s="38"/>
      <c r="E87" s="31" t="s">
        <v>260</v>
      </c>
      <c r="F87" s="38"/>
      <c r="G87" s="38"/>
      <c r="H87" s="38"/>
      <c r="I87" s="38"/>
      <c r="J87" s="39"/>
    </row>
    <row r="88">
      <c r="A88" s="23" t="s">
        <v>26</v>
      </c>
      <c r="B88" s="24"/>
      <c r="C88" s="25" t="s">
        <v>125</v>
      </c>
      <c r="D88" s="26"/>
      <c r="E88" s="23" t="s">
        <v>126</v>
      </c>
      <c r="F88" s="26"/>
      <c r="G88" s="26"/>
      <c r="H88" s="26"/>
      <c r="I88" s="27">
        <f>SUMIFS(I89:I96,A89:A96,"P")</f>
        <v>0</v>
      </c>
      <c r="J88" s="28"/>
    </row>
    <row r="89">
      <c r="A89" s="29" t="s">
        <v>29</v>
      </c>
      <c r="B89" s="29">
        <v>21</v>
      </c>
      <c r="C89" s="30" t="s">
        <v>270</v>
      </c>
      <c r="D89" s="29" t="s">
        <v>31</v>
      </c>
      <c r="E89" s="31" t="s">
        <v>271</v>
      </c>
      <c r="F89" s="32" t="s">
        <v>129</v>
      </c>
      <c r="G89" s="33">
        <v>128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 ht="45">
      <c r="A90" s="29" t="s">
        <v>34</v>
      </c>
      <c r="B90" s="37"/>
      <c r="C90" s="38"/>
      <c r="D90" s="38"/>
      <c r="E90" s="31" t="s">
        <v>272</v>
      </c>
      <c r="F90" s="38"/>
      <c r="G90" s="38"/>
      <c r="H90" s="38"/>
      <c r="I90" s="38"/>
      <c r="J90" s="39"/>
    </row>
    <row r="91" ht="45">
      <c r="A91" s="29" t="s">
        <v>96</v>
      </c>
      <c r="B91" s="37"/>
      <c r="C91" s="38"/>
      <c r="D91" s="38"/>
      <c r="E91" s="45" t="s">
        <v>345</v>
      </c>
      <c r="F91" s="38"/>
      <c r="G91" s="38"/>
      <c r="H91" s="38"/>
      <c r="I91" s="38"/>
      <c r="J91" s="39"/>
    </row>
    <row r="92" ht="90">
      <c r="A92" s="29" t="s">
        <v>36</v>
      </c>
      <c r="B92" s="37"/>
      <c r="C92" s="38"/>
      <c r="D92" s="38"/>
      <c r="E92" s="31" t="s">
        <v>274</v>
      </c>
      <c r="F92" s="38"/>
      <c r="G92" s="38"/>
      <c r="H92" s="38"/>
      <c r="I92" s="38"/>
      <c r="J92" s="39"/>
    </row>
    <row r="93">
      <c r="A93" s="29" t="s">
        <v>29</v>
      </c>
      <c r="B93" s="29">
        <v>22</v>
      </c>
      <c r="C93" s="30" t="s">
        <v>284</v>
      </c>
      <c r="D93" s="29" t="s">
        <v>31</v>
      </c>
      <c r="E93" s="31" t="s">
        <v>285</v>
      </c>
      <c r="F93" s="32" t="s">
        <v>121</v>
      </c>
      <c r="G93" s="33">
        <v>395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 ht="30">
      <c r="A94" s="29" t="s">
        <v>34</v>
      </c>
      <c r="B94" s="37"/>
      <c r="C94" s="38"/>
      <c r="D94" s="38"/>
      <c r="E94" s="31" t="s">
        <v>286</v>
      </c>
      <c r="F94" s="38"/>
      <c r="G94" s="38"/>
      <c r="H94" s="38"/>
      <c r="I94" s="38"/>
      <c r="J94" s="39"/>
    </row>
    <row r="95" ht="45">
      <c r="A95" s="29" t="s">
        <v>96</v>
      </c>
      <c r="B95" s="37"/>
      <c r="C95" s="38"/>
      <c r="D95" s="38"/>
      <c r="E95" s="45" t="s">
        <v>346</v>
      </c>
      <c r="F95" s="38"/>
      <c r="G95" s="38"/>
      <c r="H95" s="38"/>
      <c r="I95" s="38"/>
      <c r="J95" s="39"/>
    </row>
    <row r="96" ht="75">
      <c r="A96" s="29" t="s">
        <v>36</v>
      </c>
      <c r="B96" s="40"/>
      <c r="C96" s="41"/>
      <c r="D96" s="41"/>
      <c r="E96" s="31" t="s">
        <v>288</v>
      </c>
      <c r="F96" s="41"/>
      <c r="G96" s="41"/>
      <c r="H96" s="41"/>
      <c r="I96" s="41"/>
      <c r="J96" s="42"/>
    </row>
  </sheetData>
  <sheetProtection sheet="1" objects="1" scenarios="1" spinCount="100000" saltValue="klLhzyrt60vSe+s9jjZ7x4h74X7QQv8G5KoyAn1V97nhOcIY4haQF5EqKzzS3/ZopPo3g0YCg8v5RbK2H4dUDA==" hashValue="y4S6Zk5bhUpRcFk4cEKsp49GCIthCQmEmD2Tt0dxQt/QNhD1j/I7OWzzgbYPhINcobdER5JVcQwPQq7GsOc8W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347</v>
      </c>
      <c r="I3" s="16">
        <f>SUMIFS(I8:I247,A8:A247,"SD")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347</v>
      </c>
      <c r="D4" s="13"/>
      <c r="E4" s="14" t="s">
        <v>348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91</v>
      </c>
      <c r="D9" s="29" t="s">
        <v>31</v>
      </c>
      <c r="E9" s="31" t="s">
        <v>93</v>
      </c>
      <c r="F9" s="32" t="s">
        <v>94</v>
      </c>
      <c r="G9" s="33">
        <v>1708.126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95</v>
      </c>
      <c r="F10" s="38"/>
      <c r="G10" s="38"/>
      <c r="H10" s="38"/>
      <c r="I10" s="38"/>
      <c r="J10" s="39"/>
    </row>
    <row r="11" ht="105">
      <c r="A11" s="29" t="s">
        <v>96</v>
      </c>
      <c r="B11" s="37"/>
      <c r="C11" s="38"/>
      <c r="D11" s="38"/>
      <c r="E11" s="45" t="s">
        <v>349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98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350</v>
      </c>
      <c r="D13" s="29" t="s">
        <v>31</v>
      </c>
      <c r="E13" s="31" t="s">
        <v>351</v>
      </c>
      <c r="F13" s="32" t="s">
        <v>110</v>
      </c>
      <c r="G13" s="33">
        <v>18.786999999999999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352</v>
      </c>
      <c r="F14" s="38"/>
      <c r="G14" s="38"/>
      <c r="H14" s="38"/>
      <c r="I14" s="38"/>
      <c r="J14" s="39"/>
    </row>
    <row r="15" ht="45">
      <c r="A15" s="29" t="s">
        <v>96</v>
      </c>
      <c r="B15" s="37"/>
      <c r="C15" s="38"/>
      <c r="D15" s="38"/>
      <c r="E15" s="45" t="s">
        <v>353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354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106</v>
      </c>
      <c r="D17" s="26"/>
      <c r="E17" s="23" t="s">
        <v>107</v>
      </c>
      <c r="F17" s="26"/>
      <c r="G17" s="26"/>
      <c r="H17" s="26"/>
      <c r="I17" s="27">
        <f>SUMIFS(I18:I77,A18:A77,"P")</f>
        <v>0</v>
      </c>
      <c r="J17" s="28"/>
    </row>
    <row r="18">
      <c r="A18" s="29" t="s">
        <v>29</v>
      </c>
      <c r="B18" s="29">
        <v>3</v>
      </c>
      <c r="C18" s="30" t="s">
        <v>355</v>
      </c>
      <c r="D18" s="29" t="s">
        <v>31</v>
      </c>
      <c r="E18" s="31" t="s">
        <v>356</v>
      </c>
      <c r="F18" s="32" t="s">
        <v>357</v>
      </c>
      <c r="G18" s="33">
        <v>120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45">
      <c r="A19" s="29" t="s">
        <v>34</v>
      </c>
      <c r="B19" s="37"/>
      <c r="C19" s="38"/>
      <c r="D19" s="38"/>
      <c r="E19" s="31" t="s">
        <v>358</v>
      </c>
      <c r="F19" s="38"/>
      <c r="G19" s="38"/>
      <c r="H19" s="38"/>
      <c r="I19" s="38"/>
      <c r="J19" s="39"/>
    </row>
    <row r="20" ht="45">
      <c r="A20" s="29" t="s">
        <v>96</v>
      </c>
      <c r="B20" s="37"/>
      <c r="C20" s="38"/>
      <c r="D20" s="38"/>
      <c r="E20" s="45" t="s">
        <v>359</v>
      </c>
      <c r="F20" s="38"/>
      <c r="G20" s="38"/>
      <c r="H20" s="38"/>
      <c r="I20" s="38"/>
      <c r="J20" s="39"/>
    </row>
    <row r="21" ht="120">
      <c r="A21" s="29" t="s">
        <v>36</v>
      </c>
      <c r="B21" s="37"/>
      <c r="C21" s="38"/>
      <c r="D21" s="38"/>
      <c r="E21" s="31" t="s">
        <v>360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361</v>
      </c>
      <c r="D22" s="29" t="s">
        <v>31</v>
      </c>
      <c r="E22" s="31" t="s">
        <v>362</v>
      </c>
      <c r="F22" s="32" t="s">
        <v>129</v>
      </c>
      <c r="G22" s="33">
        <v>120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34</v>
      </c>
      <c r="B23" s="37"/>
      <c r="C23" s="38"/>
      <c r="D23" s="38"/>
      <c r="E23" s="31" t="s">
        <v>363</v>
      </c>
      <c r="F23" s="38"/>
      <c r="G23" s="38"/>
      <c r="H23" s="38"/>
      <c r="I23" s="38"/>
      <c r="J23" s="39"/>
    </row>
    <row r="24" ht="45">
      <c r="A24" s="29" t="s">
        <v>96</v>
      </c>
      <c r="B24" s="37"/>
      <c r="C24" s="38"/>
      <c r="D24" s="38"/>
      <c r="E24" s="45" t="s">
        <v>364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365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366</v>
      </c>
      <c r="D26" s="29" t="s">
        <v>31</v>
      </c>
      <c r="E26" s="31" t="s">
        <v>367</v>
      </c>
      <c r="F26" s="32" t="s">
        <v>110</v>
      </c>
      <c r="G26" s="33">
        <v>21.172999999999998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34</v>
      </c>
      <c r="B27" s="37"/>
      <c r="C27" s="38"/>
      <c r="D27" s="38"/>
      <c r="E27" s="31" t="s">
        <v>368</v>
      </c>
      <c r="F27" s="38"/>
      <c r="G27" s="38"/>
      <c r="H27" s="38"/>
      <c r="I27" s="38"/>
      <c r="J27" s="39"/>
    </row>
    <row r="28" ht="45">
      <c r="A28" s="29" t="s">
        <v>96</v>
      </c>
      <c r="B28" s="37"/>
      <c r="C28" s="38"/>
      <c r="D28" s="38"/>
      <c r="E28" s="45" t="s">
        <v>369</v>
      </c>
      <c r="F28" s="38"/>
      <c r="G28" s="38"/>
      <c r="H28" s="38"/>
      <c r="I28" s="38"/>
      <c r="J28" s="39"/>
    </row>
    <row r="29" ht="75">
      <c r="A29" s="29" t="s">
        <v>36</v>
      </c>
      <c r="B29" s="37"/>
      <c r="C29" s="38"/>
      <c r="D29" s="38"/>
      <c r="E29" s="31" t="s">
        <v>370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371</v>
      </c>
      <c r="D30" s="29" t="s">
        <v>31</v>
      </c>
      <c r="E30" s="31" t="s">
        <v>372</v>
      </c>
      <c r="F30" s="32" t="s">
        <v>110</v>
      </c>
      <c r="G30" s="33">
        <v>33.75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34</v>
      </c>
      <c r="B31" s="37"/>
      <c r="C31" s="38"/>
      <c r="D31" s="38"/>
      <c r="E31" s="31" t="s">
        <v>373</v>
      </c>
      <c r="F31" s="38"/>
      <c r="G31" s="38"/>
      <c r="H31" s="38"/>
      <c r="I31" s="38"/>
      <c r="J31" s="39"/>
    </row>
    <row r="32" ht="45">
      <c r="A32" s="29" t="s">
        <v>96</v>
      </c>
      <c r="B32" s="37"/>
      <c r="C32" s="38"/>
      <c r="D32" s="38"/>
      <c r="E32" s="45" t="s">
        <v>374</v>
      </c>
      <c r="F32" s="38"/>
      <c r="G32" s="38"/>
      <c r="H32" s="38"/>
      <c r="I32" s="38"/>
      <c r="J32" s="39"/>
    </row>
    <row r="33" ht="409.5">
      <c r="A33" s="29" t="s">
        <v>36</v>
      </c>
      <c r="B33" s="37"/>
      <c r="C33" s="38"/>
      <c r="D33" s="38"/>
      <c r="E33" s="31" t="s">
        <v>201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375</v>
      </c>
      <c r="D34" s="29" t="s">
        <v>31</v>
      </c>
      <c r="E34" s="31" t="s">
        <v>376</v>
      </c>
      <c r="F34" s="32" t="s">
        <v>110</v>
      </c>
      <c r="G34" s="33">
        <v>180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377</v>
      </c>
      <c r="F35" s="38"/>
      <c r="G35" s="38"/>
      <c r="H35" s="38"/>
      <c r="I35" s="38"/>
      <c r="J35" s="39"/>
    </row>
    <row r="36" ht="75">
      <c r="A36" s="29" t="s">
        <v>96</v>
      </c>
      <c r="B36" s="37"/>
      <c r="C36" s="38"/>
      <c r="D36" s="38"/>
      <c r="E36" s="45" t="s">
        <v>378</v>
      </c>
      <c r="F36" s="38"/>
      <c r="G36" s="38"/>
      <c r="H36" s="38"/>
      <c r="I36" s="38"/>
      <c r="J36" s="39"/>
    </row>
    <row r="37" ht="409.5">
      <c r="A37" s="29" t="s">
        <v>36</v>
      </c>
      <c r="B37" s="37"/>
      <c r="C37" s="38"/>
      <c r="D37" s="38"/>
      <c r="E37" s="31" t="s">
        <v>201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379</v>
      </c>
      <c r="D38" s="29" t="s">
        <v>31</v>
      </c>
      <c r="E38" s="31" t="s">
        <v>380</v>
      </c>
      <c r="F38" s="32" t="s">
        <v>110</v>
      </c>
      <c r="G38" s="33">
        <v>18.786999999999999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381</v>
      </c>
      <c r="F39" s="38"/>
      <c r="G39" s="38"/>
      <c r="H39" s="38"/>
      <c r="I39" s="38"/>
      <c r="J39" s="39"/>
    </row>
    <row r="40" ht="45">
      <c r="A40" s="29" t="s">
        <v>96</v>
      </c>
      <c r="B40" s="37"/>
      <c r="C40" s="38"/>
      <c r="D40" s="38"/>
      <c r="E40" s="45" t="s">
        <v>382</v>
      </c>
      <c r="F40" s="38"/>
      <c r="G40" s="38"/>
      <c r="H40" s="38"/>
      <c r="I40" s="38"/>
      <c r="J40" s="39"/>
    </row>
    <row r="41" ht="405">
      <c r="A41" s="29" t="s">
        <v>36</v>
      </c>
      <c r="B41" s="37"/>
      <c r="C41" s="38"/>
      <c r="D41" s="38"/>
      <c r="E41" s="31" t="s">
        <v>383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384</v>
      </c>
      <c r="D42" s="29" t="s">
        <v>31</v>
      </c>
      <c r="E42" s="31" t="s">
        <v>385</v>
      </c>
      <c r="F42" s="32" t="s">
        <v>110</v>
      </c>
      <c r="G42" s="33">
        <v>519.79999999999995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30">
      <c r="A43" s="29" t="s">
        <v>34</v>
      </c>
      <c r="B43" s="37"/>
      <c r="C43" s="38"/>
      <c r="D43" s="38"/>
      <c r="E43" s="31" t="s">
        <v>386</v>
      </c>
      <c r="F43" s="38"/>
      <c r="G43" s="38"/>
      <c r="H43" s="38"/>
      <c r="I43" s="38"/>
      <c r="J43" s="39"/>
    </row>
    <row r="44" ht="75">
      <c r="A44" s="29" t="s">
        <v>96</v>
      </c>
      <c r="B44" s="37"/>
      <c r="C44" s="38"/>
      <c r="D44" s="38"/>
      <c r="E44" s="45" t="s">
        <v>387</v>
      </c>
      <c r="F44" s="38"/>
      <c r="G44" s="38"/>
      <c r="H44" s="38"/>
      <c r="I44" s="38"/>
      <c r="J44" s="39"/>
    </row>
    <row r="45" ht="409.5">
      <c r="A45" s="29" t="s">
        <v>36</v>
      </c>
      <c r="B45" s="37"/>
      <c r="C45" s="38"/>
      <c r="D45" s="38"/>
      <c r="E45" s="31" t="s">
        <v>388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203</v>
      </c>
      <c r="D46" s="29" t="s">
        <v>92</v>
      </c>
      <c r="E46" s="31" t="s">
        <v>204</v>
      </c>
      <c r="F46" s="32" t="s">
        <v>110</v>
      </c>
      <c r="G46" s="33">
        <v>854.06299999999999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205</v>
      </c>
      <c r="F47" s="38"/>
      <c r="G47" s="38"/>
      <c r="H47" s="38"/>
      <c r="I47" s="38"/>
      <c r="J47" s="39"/>
    </row>
    <row r="48" ht="105">
      <c r="A48" s="29" t="s">
        <v>96</v>
      </c>
      <c r="B48" s="37"/>
      <c r="C48" s="38"/>
      <c r="D48" s="38"/>
      <c r="E48" s="45" t="s">
        <v>389</v>
      </c>
      <c r="F48" s="38"/>
      <c r="G48" s="38"/>
      <c r="H48" s="38"/>
      <c r="I48" s="38"/>
      <c r="J48" s="39"/>
    </row>
    <row r="49" ht="270">
      <c r="A49" s="29" t="s">
        <v>36</v>
      </c>
      <c r="B49" s="37"/>
      <c r="C49" s="38"/>
      <c r="D49" s="38"/>
      <c r="E49" s="31" t="s">
        <v>207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203</v>
      </c>
      <c r="D50" s="29" t="s">
        <v>99</v>
      </c>
      <c r="E50" s="31" t="s">
        <v>204</v>
      </c>
      <c r="F50" s="32" t="s">
        <v>110</v>
      </c>
      <c r="G50" s="33">
        <v>21.172999999999998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1" t="s">
        <v>390</v>
      </c>
      <c r="F51" s="38"/>
      <c r="G51" s="38"/>
      <c r="H51" s="38"/>
      <c r="I51" s="38"/>
      <c r="J51" s="39"/>
    </row>
    <row r="52" ht="45">
      <c r="A52" s="29" t="s">
        <v>96</v>
      </c>
      <c r="B52" s="37"/>
      <c r="C52" s="38"/>
      <c r="D52" s="38"/>
      <c r="E52" s="45" t="s">
        <v>391</v>
      </c>
      <c r="F52" s="38"/>
      <c r="G52" s="38"/>
      <c r="H52" s="38"/>
      <c r="I52" s="38"/>
      <c r="J52" s="39"/>
    </row>
    <row r="53" ht="270">
      <c r="A53" s="29" t="s">
        <v>36</v>
      </c>
      <c r="B53" s="37"/>
      <c r="C53" s="38"/>
      <c r="D53" s="38"/>
      <c r="E53" s="31" t="s">
        <v>207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392</v>
      </c>
      <c r="D54" s="29" t="s">
        <v>31</v>
      </c>
      <c r="E54" s="31" t="s">
        <v>393</v>
      </c>
      <c r="F54" s="32" t="s">
        <v>110</v>
      </c>
      <c r="G54" s="33">
        <v>594.54999999999995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60">
      <c r="A55" s="29" t="s">
        <v>34</v>
      </c>
      <c r="B55" s="37"/>
      <c r="C55" s="38"/>
      <c r="D55" s="38"/>
      <c r="E55" s="31" t="s">
        <v>394</v>
      </c>
      <c r="F55" s="38"/>
      <c r="G55" s="38"/>
      <c r="H55" s="38"/>
      <c r="I55" s="38"/>
      <c r="J55" s="39"/>
    </row>
    <row r="56" ht="75">
      <c r="A56" s="29" t="s">
        <v>96</v>
      </c>
      <c r="B56" s="37"/>
      <c r="C56" s="38"/>
      <c r="D56" s="38"/>
      <c r="E56" s="45" t="s">
        <v>395</v>
      </c>
      <c r="F56" s="38"/>
      <c r="G56" s="38"/>
      <c r="H56" s="38"/>
      <c r="I56" s="38"/>
      <c r="J56" s="39"/>
    </row>
    <row r="57" ht="330">
      <c r="A57" s="29" t="s">
        <v>36</v>
      </c>
      <c r="B57" s="37"/>
      <c r="C57" s="38"/>
      <c r="D57" s="38"/>
      <c r="E57" s="31" t="s">
        <v>396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397</v>
      </c>
      <c r="D58" s="29" t="s">
        <v>31</v>
      </c>
      <c r="E58" s="31" t="s">
        <v>398</v>
      </c>
      <c r="F58" s="32" t="s">
        <v>110</v>
      </c>
      <c r="G58" s="33">
        <v>33.75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31" t="s">
        <v>399</v>
      </c>
      <c r="F59" s="38"/>
      <c r="G59" s="38"/>
      <c r="H59" s="38"/>
      <c r="I59" s="38"/>
      <c r="J59" s="39"/>
    </row>
    <row r="60" ht="60">
      <c r="A60" s="29" t="s">
        <v>96</v>
      </c>
      <c r="B60" s="37"/>
      <c r="C60" s="38"/>
      <c r="D60" s="38"/>
      <c r="E60" s="45" t="s">
        <v>400</v>
      </c>
      <c r="F60" s="38"/>
      <c r="G60" s="38"/>
      <c r="H60" s="38"/>
      <c r="I60" s="38"/>
      <c r="J60" s="39"/>
    </row>
    <row r="61" ht="390">
      <c r="A61" s="29" t="s">
        <v>36</v>
      </c>
      <c r="B61" s="37"/>
      <c r="C61" s="38"/>
      <c r="D61" s="38"/>
      <c r="E61" s="31" t="s">
        <v>401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402</v>
      </c>
      <c r="D62" s="29" t="s">
        <v>31</v>
      </c>
      <c r="E62" s="31" t="s">
        <v>403</v>
      </c>
      <c r="F62" s="32" t="s">
        <v>121</v>
      </c>
      <c r="G62" s="33">
        <v>266.39999999999998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45">
      <c r="A63" s="29" t="s">
        <v>34</v>
      </c>
      <c r="B63" s="37"/>
      <c r="C63" s="38"/>
      <c r="D63" s="38"/>
      <c r="E63" s="31" t="s">
        <v>404</v>
      </c>
      <c r="F63" s="38"/>
      <c r="G63" s="38"/>
      <c r="H63" s="38"/>
      <c r="I63" s="38"/>
      <c r="J63" s="39"/>
    </row>
    <row r="64" ht="90">
      <c r="A64" s="29" t="s">
        <v>96</v>
      </c>
      <c r="B64" s="37"/>
      <c r="C64" s="38"/>
      <c r="D64" s="38"/>
      <c r="E64" s="45" t="s">
        <v>405</v>
      </c>
      <c r="F64" s="38"/>
      <c r="G64" s="38"/>
      <c r="H64" s="38"/>
      <c r="I64" s="38"/>
      <c r="J64" s="39"/>
    </row>
    <row r="65" ht="75">
      <c r="A65" s="29" t="s">
        <v>36</v>
      </c>
      <c r="B65" s="37"/>
      <c r="C65" s="38"/>
      <c r="D65" s="38"/>
      <c r="E65" s="31" t="s">
        <v>406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407</v>
      </c>
      <c r="D66" s="29" t="s">
        <v>31</v>
      </c>
      <c r="E66" s="31" t="s">
        <v>408</v>
      </c>
      <c r="F66" s="32" t="s">
        <v>121</v>
      </c>
      <c r="G66" s="33">
        <v>266.39999999999998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34</v>
      </c>
      <c r="B67" s="37"/>
      <c r="C67" s="38"/>
      <c r="D67" s="38"/>
      <c r="E67" s="31" t="s">
        <v>409</v>
      </c>
      <c r="F67" s="38"/>
      <c r="G67" s="38"/>
      <c r="H67" s="38"/>
      <c r="I67" s="38"/>
      <c r="J67" s="39"/>
    </row>
    <row r="68" ht="45">
      <c r="A68" s="29" t="s">
        <v>96</v>
      </c>
      <c r="B68" s="37"/>
      <c r="C68" s="38"/>
      <c r="D68" s="38"/>
      <c r="E68" s="45" t="s">
        <v>410</v>
      </c>
      <c r="F68" s="38"/>
      <c r="G68" s="38"/>
      <c r="H68" s="38"/>
      <c r="I68" s="38"/>
      <c r="J68" s="39"/>
    </row>
    <row r="69" ht="75">
      <c r="A69" s="29" t="s">
        <v>36</v>
      </c>
      <c r="B69" s="37"/>
      <c r="C69" s="38"/>
      <c r="D69" s="38"/>
      <c r="E69" s="31" t="s">
        <v>411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412</v>
      </c>
      <c r="D70" s="29" t="s">
        <v>31</v>
      </c>
      <c r="E70" s="31" t="s">
        <v>413</v>
      </c>
      <c r="F70" s="32" t="s">
        <v>121</v>
      </c>
      <c r="G70" s="33">
        <v>100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43" t="s">
        <v>31</v>
      </c>
      <c r="F71" s="38"/>
      <c r="G71" s="38"/>
      <c r="H71" s="38"/>
      <c r="I71" s="38"/>
      <c r="J71" s="39"/>
    </row>
    <row r="72" ht="45">
      <c r="A72" s="29" t="s">
        <v>96</v>
      </c>
      <c r="B72" s="37"/>
      <c r="C72" s="38"/>
      <c r="D72" s="38"/>
      <c r="E72" s="45" t="s">
        <v>414</v>
      </c>
      <c r="F72" s="38"/>
      <c r="G72" s="38"/>
      <c r="H72" s="38"/>
      <c r="I72" s="38"/>
      <c r="J72" s="39"/>
    </row>
    <row r="73" ht="75">
      <c r="A73" s="29" t="s">
        <v>36</v>
      </c>
      <c r="B73" s="37"/>
      <c r="C73" s="38"/>
      <c r="D73" s="38"/>
      <c r="E73" s="31" t="s">
        <v>415</v>
      </c>
      <c r="F73" s="38"/>
      <c r="G73" s="38"/>
      <c r="H73" s="38"/>
      <c r="I73" s="38"/>
      <c r="J73" s="39"/>
    </row>
    <row r="74">
      <c r="A74" s="29" t="s">
        <v>29</v>
      </c>
      <c r="B74" s="29">
        <v>17</v>
      </c>
      <c r="C74" s="30" t="s">
        <v>416</v>
      </c>
      <c r="D74" s="29" t="s">
        <v>31</v>
      </c>
      <c r="E74" s="31" t="s">
        <v>417</v>
      </c>
      <c r="F74" s="32" t="s">
        <v>140</v>
      </c>
      <c r="G74" s="33">
        <v>10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34</v>
      </c>
      <c r="B75" s="37"/>
      <c r="C75" s="38"/>
      <c r="D75" s="38"/>
      <c r="E75" s="43" t="s">
        <v>31</v>
      </c>
      <c r="F75" s="38"/>
      <c r="G75" s="38"/>
      <c r="H75" s="38"/>
      <c r="I75" s="38"/>
      <c r="J75" s="39"/>
    </row>
    <row r="76" ht="45">
      <c r="A76" s="29" t="s">
        <v>96</v>
      </c>
      <c r="B76" s="37"/>
      <c r="C76" s="38"/>
      <c r="D76" s="38"/>
      <c r="E76" s="45" t="s">
        <v>418</v>
      </c>
      <c r="F76" s="38"/>
      <c r="G76" s="38"/>
      <c r="H76" s="38"/>
      <c r="I76" s="38"/>
      <c r="J76" s="39"/>
    </row>
    <row r="77" ht="150">
      <c r="A77" s="29" t="s">
        <v>36</v>
      </c>
      <c r="B77" s="37"/>
      <c r="C77" s="38"/>
      <c r="D77" s="38"/>
      <c r="E77" s="31" t="s">
        <v>419</v>
      </c>
      <c r="F77" s="38"/>
      <c r="G77" s="38"/>
      <c r="H77" s="38"/>
      <c r="I77" s="38"/>
      <c r="J77" s="39"/>
    </row>
    <row r="78">
      <c r="A78" s="23" t="s">
        <v>26</v>
      </c>
      <c r="B78" s="24"/>
      <c r="C78" s="25" t="s">
        <v>420</v>
      </c>
      <c r="D78" s="26"/>
      <c r="E78" s="23" t="s">
        <v>421</v>
      </c>
      <c r="F78" s="26"/>
      <c r="G78" s="26"/>
      <c r="H78" s="26"/>
      <c r="I78" s="27">
        <f>SUMIFS(I79:I118,A79:A118,"P")</f>
        <v>0</v>
      </c>
      <c r="J78" s="28"/>
    </row>
    <row r="79">
      <c r="A79" s="29" t="s">
        <v>29</v>
      </c>
      <c r="B79" s="29">
        <v>18</v>
      </c>
      <c r="C79" s="30" t="s">
        <v>422</v>
      </c>
      <c r="D79" s="29" t="s">
        <v>31</v>
      </c>
      <c r="E79" s="31" t="s">
        <v>423</v>
      </c>
      <c r="F79" s="32" t="s">
        <v>110</v>
      </c>
      <c r="G79" s="33">
        <v>7.5999999999999996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31" t="s">
        <v>424</v>
      </c>
      <c r="F80" s="38"/>
      <c r="G80" s="38"/>
      <c r="H80" s="38"/>
      <c r="I80" s="38"/>
      <c r="J80" s="39"/>
    </row>
    <row r="81" ht="45">
      <c r="A81" s="29" t="s">
        <v>96</v>
      </c>
      <c r="B81" s="37"/>
      <c r="C81" s="38"/>
      <c r="D81" s="38"/>
      <c r="E81" s="45" t="s">
        <v>425</v>
      </c>
      <c r="F81" s="38"/>
      <c r="G81" s="38"/>
      <c r="H81" s="38"/>
      <c r="I81" s="38"/>
      <c r="J81" s="39"/>
    </row>
    <row r="82" ht="105">
      <c r="A82" s="29" t="s">
        <v>36</v>
      </c>
      <c r="B82" s="37"/>
      <c r="C82" s="38"/>
      <c r="D82" s="38"/>
      <c r="E82" s="31" t="s">
        <v>426</v>
      </c>
      <c r="F82" s="38"/>
      <c r="G82" s="38"/>
      <c r="H82" s="38"/>
      <c r="I82" s="38"/>
      <c r="J82" s="39"/>
    </row>
    <row r="83">
      <c r="A83" s="29" t="s">
        <v>29</v>
      </c>
      <c r="B83" s="29">
        <v>19</v>
      </c>
      <c r="C83" s="30" t="s">
        <v>427</v>
      </c>
      <c r="D83" s="29" t="s">
        <v>31</v>
      </c>
      <c r="E83" s="31" t="s">
        <v>428</v>
      </c>
      <c r="F83" s="32" t="s">
        <v>94</v>
      </c>
      <c r="G83" s="33">
        <v>50.110999999999997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45">
      <c r="A84" s="29" t="s">
        <v>34</v>
      </c>
      <c r="B84" s="37"/>
      <c r="C84" s="38"/>
      <c r="D84" s="38"/>
      <c r="E84" s="31" t="s">
        <v>429</v>
      </c>
      <c r="F84" s="38"/>
      <c r="G84" s="38"/>
      <c r="H84" s="38"/>
      <c r="I84" s="38"/>
      <c r="J84" s="39"/>
    </row>
    <row r="85" ht="60">
      <c r="A85" s="29" t="s">
        <v>96</v>
      </c>
      <c r="B85" s="37"/>
      <c r="C85" s="38"/>
      <c r="D85" s="38"/>
      <c r="E85" s="45" t="s">
        <v>430</v>
      </c>
      <c r="F85" s="38"/>
      <c r="G85" s="38"/>
      <c r="H85" s="38"/>
      <c r="I85" s="38"/>
      <c r="J85" s="39"/>
    </row>
    <row r="86" ht="120">
      <c r="A86" s="29" t="s">
        <v>36</v>
      </c>
      <c r="B86" s="37"/>
      <c r="C86" s="38"/>
      <c r="D86" s="38"/>
      <c r="E86" s="31" t="s">
        <v>431</v>
      </c>
      <c r="F86" s="38"/>
      <c r="G86" s="38"/>
      <c r="H86" s="38"/>
      <c r="I86" s="38"/>
      <c r="J86" s="39"/>
    </row>
    <row r="87">
      <c r="A87" s="29" t="s">
        <v>29</v>
      </c>
      <c r="B87" s="29">
        <v>20</v>
      </c>
      <c r="C87" s="30" t="s">
        <v>432</v>
      </c>
      <c r="D87" s="29" t="s">
        <v>31</v>
      </c>
      <c r="E87" s="31" t="s">
        <v>433</v>
      </c>
      <c r="F87" s="32" t="s">
        <v>110</v>
      </c>
      <c r="G87" s="33">
        <v>12.6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45">
      <c r="A88" s="29" t="s">
        <v>34</v>
      </c>
      <c r="B88" s="37"/>
      <c r="C88" s="38"/>
      <c r="D88" s="38"/>
      <c r="E88" s="31" t="s">
        <v>434</v>
      </c>
      <c r="F88" s="38"/>
      <c r="G88" s="38"/>
      <c r="H88" s="38"/>
      <c r="I88" s="38"/>
      <c r="J88" s="39"/>
    </row>
    <row r="89" ht="45">
      <c r="A89" s="29" t="s">
        <v>96</v>
      </c>
      <c r="B89" s="37"/>
      <c r="C89" s="38"/>
      <c r="D89" s="38"/>
      <c r="E89" s="45" t="s">
        <v>435</v>
      </c>
      <c r="F89" s="38"/>
      <c r="G89" s="38"/>
      <c r="H89" s="38"/>
      <c r="I89" s="38"/>
      <c r="J89" s="39"/>
    </row>
    <row r="90" ht="60">
      <c r="A90" s="29" t="s">
        <v>36</v>
      </c>
      <c r="B90" s="37"/>
      <c r="C90" s="38"/>
      <c r="D90" s="38"/>
      <c r="E90" s="31" t="s">
        <v>436</v>
      </c>
      <c r="F90" s="38"/>
      <c r="G90" s="38"/>
      <c r="H90" s="38"/>
      <c r="I90" s="38"/>
      <c r="J90" s="39"/>
    </row>
    <row r="91">
      <c r="A91" s="29" t="s">
        <v>29</v>
      </c>
      <c r="B91" s="29">
        <v>21</v>
      </c>
      <c r="C91" s="30" t="s">
        <v>437</v>
      </c>
      <c r="D91" s="29" t="s">
        <v>31</v>
      </c>
      <c r="E91" s="31" t="s">
        <v>438</v>
      </c>
      <c r="F91" s="32" t="s">
        <v>110</v>
      </c>
      <c r="G91" s="33">
        <v>3.1499999999999999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45">
      <c r="A92" s="29" t="s">
        <v>34</v>
      </c>
      <c r="B92" s="37"/>
      <c r="C92" s="38"/>
      <c r="D92" s="38"/>
      <c r="E92" s="31" t="s">
        <v>434</v>
      </c>
      <c r="F92" s="38"/>
      <c r="G92" s="38"/>
      <c r="H92" s="38"/>
      <c r="I92" s="38"/>
      <c r="J92" s="39"/>
    </row>
    <row r="93" ht="45">
      <c r="A93" s="29" t="s">
        <v>96</v>
      </c>
      <c r="B93" s="37"/>
      <c r="C93" s="38"/>
      <c r="D93" s="38"/>
      <c r="E93" s="45" t="s">
        <v>439</v>
      </c>
      <c r="F93" s="38"/>
      <c r="G93" s="38"/>
      <c r="H93" s="38"/>
      <c r="I93" s="38"/>
      <c r="J93" s="39"/>
    </row>
    <row r="94" ht="90">
      <c r="A94" s="29" t="s">
        <v>36</v>
      </c>
      <c r="B94" s="37"/>
      <c r="C94" s="38"/>
      <c r="D94" s="38"/>
      <c r="E94" s="31" t="s">
        <v>440</v>
      </c>
      <c r="F94" s="38"/>
      <c r="G94" s="38"/>
      <c r="H94" s="38"/>
      <c r="I94" s="38"/>
      <c r="J94" s="39"/>
    </row>
    <row r="95">
      <c r="A95" s="29" t="s">
        <v>29</v>
      </c>
      <c r="B95" s="29">
        <v>22</v>
      </c>
      <c r="C95" s="30" t="s">
        <v>441</v>
      </c>
      <c r="D95" s="29" t="s">
        <v>31</v>
      </c>
      <c r="E95" s="31" t="s">
        <v>442</v>
      </c>
      <c r="F95" s="32" t="s">
        <v>129</v>
      </c>
      <c r="G95" s="33">
        <v>252.5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 ht="45">
      <c r="A96" s="29" t="s">
        <v>34</v>
      </c>
      <c r="B96" s="37"/>
      <c r="C96" s="38"/>
      <c r="D96" s="38"/>
      <c r="E96" s="31" t="s">
        <v>443</v>
      </c>
      <c r="F96" s="38"/>
      <c r="G96" s="38"/>
      <c r="H96" s="38"/>
      <c r="I96" s="38"/>
      <c r="J96" s="39"/>
    </row>
    <row r="97" ht="45">
      <c r="A97" s="29" t="s">
        <v>96</v>
      </c>
      <c r="B97" s="37"/>
      <c r="C97" s="38"/>
      <c r="D97" s="38"/>
      <c r="E97" s="45" t="s">
        <v>444</v>
      </c>
      <c r="F97" s="38"/>
      <c r="G97" s="38"/>
      <c r="H97" s="38"/>
      <c r="I97" s="38"/>
      <c r="J97" s="39"/>
    </row>
    <row r="98" ht="255">
      <c r="A98" s="29" t="s">
        <v>36</v>
      </c>
      <c r="B98" s="37"/>
      <c r="C98" s="38"/>
      <c r="D98" s="38"/>
      <c r="E98" s="31" t="s">
        <v>445</v>
      </c>
      <c r="F98" s="38"/>
      <c r="G98" s="38"/>
      <c r="H98" s="38"/>
      <c r="I98" s="38"/>
      <c r="J98" s="39"/>
    </row>
    <row r="99">
      <c r="A99" s="29" t="s">
        <v>29</v>
      </c>
      <c r="B99" s="29">
        <v>23</v>
      </c>
      <c r="C99" s="30" t="s">
        <v>446</v>
      </c>
      <c r="D99" s="29" t="s">
        <v>31</v>
      </c>
      <c r="E99" s="31" t="s">
        <v>447</v>
      </c>
      <c r="F99" s="32" t="s">
        <v>129</v>
      </c>
      <c r="G99" s="33">
        <v>707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 ht="45">
      <c r="A100" s="29" t="s">
        <v>34</v>
      </c>
      <c r="B100" s="37"/>
      <c r="C100" s="38"/>
      <c r="D100" s="38"/>
      <c r="E100" s="31" t="s">
        <v>448</v>
      </c>
      <c r="F100" s="38"/>
      <c r="G100" s="38"/>
      <c r="H100" s="38"/>
      <c r="I100" s="38"/>
      <c r="J100" s="39"/>
    </row>
    <row r="101" ht="45">
      <c r="A101" s="29" t="s">
        <v>96</v>
      </c>
      <c r="B101" s="37"/>
      <c r="C101" s="38"/>
      <c r="D101" s="38"/>
      <c r="E101" s="45" t="s">
        <v>449</v>
      </c>
      <c r="F101" s="38"/>
      <c r="G101" s="38"/>
      <c r="H101" s="38"/>
      <c r="I101" s="38"/>
      <c r="J101" s="39"/>
    </row>
    <row r="102" ht="255">
      <c r="A102" s="29" t="s">
        <v>36</v>
      </c>
      <c r="B102" s="37"/>
      <c r="C102" s="38"/>
      <c r="D102" s="38"/>
      <c r="E102" s="31" t="s">
        <v>445</v>
      </c>
      <c r="F102" s="38"/>
      <c r="G102" s="38"/>
      <c r="H102" s="38"/>
      <c r="I102" s="38"/>
      <c r="J102" s="39"/>
    </row>
    <row r="103">
      <c r="A103" s="29" t="s">
        <v>29</v>
      </c>
      <c r="B103" s="29">
        <v>24</v>
      </c>
      <c r="C103" s="30" t="s">
        <v>450</v>
      </c>
      <c r="D103" s="29" t="s">
        <v>31</v>
      </c>
      <c r="E103" s="31" t="s">
        <v>451</v>
      </c>
      <c r="F103" s="32" t="s">
        <v>110</v>
      </c>
      <c r="G103" s="33">
        <v>81.379999999999995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>
      <c r="A104" s="29" t="s">
        <v>34</v>
      </c>
      <c r="B104" s="37"/>
      <c r="C104" s="38"/>
      <c r="D104" s="38"/>
      <c r="E104" s="31" t="s">
        <v>452</v>
      </c>
      <c r="F104" s="38"/>
      <c r="G104" s="38"/>
      <c r="H104" s="38"/>
      <c r="I104" s="38"/>
      <c r="J104" s="39"/>
    </row>
    <row r="105" ht="60">
      <c r="A105" s="29" t="s">
        <v>96</v>
      </c>
      <c r="B105" s="37"/>
      <c r="C105" s="38"/>
      <c r="D105" s="38"/>
      <c r="E105" s="45" t="s">
        <v>453</v>
      </c>
      <c r="F105" s="38"/>
      <c r="G105" s="38"/>
      <c r="H105" s="38"/>
      <c r="I105" s="38"/>
      <c r="J105" s="39"/>
    </row>
    <row r="106" ht="409.5">
      <c r="A106" s="29" t="s">
        <v>36</v>
      </c>
      <c r="B106" s="37"/>
      <c r="C106" s="38"/>
      <c r="D106" s="38"/>
      <c r="E106" s="31" t="s">
        <v>454</v>
      </c>
      <c r="F106" s="38"/>
      <c r="G106" s="38"/>
      <c r="H106" s="38"/>
      <c r="I106" s="38"/>
      <c r="J106" s="39"/>
    </row>
    <row r="107">
      <c r="A107" s="29" t="s">
        <v>29</v>
      </c>
      <c r="B107" s="29">
        <v>25</v>
      </c>
      <c r="C107" s="30" t="s">
        <v>455</v>
      </c>
      <c r="D107" s="29" t="s">
        <v>31</v>
      </c>
      <c r="E107" s="31" t="s">
        <v>456</v>
      </c>
      <c r="F107" s="32" t="s">
        <v>94</v>
      </c>
      <c r="G107" s="33">
        <v>17.724</v>
      </c>
      <c r="H107" s="34">
        <v>0</v>
      </c>
      <c r="I107" s="35">
        <f>ROUND(G107*H107,P4)</f>
        <v>0</v>
      </c>
      <c r="J107" s="29"/>
      <c r="O107" s="36">
        <f>I107*0.21</f>
        <v>0</v>
      </c>
      <c r="P107">
        <v>3</v>
      </c>
    </row>
    <row r="108">
      <c r="A108" s="29" t="s">
        <v>34</v>
      </c>
      <c r="B108" s="37"/>
      <c r="C108" s="38"/>
      <c r="D108" s="38"/>
      <c r="E108" s="31" t="s">
        <v>457</v>
      </c>
      <c r="F108" s="38"/>
      <c r="G108" s="38"/>
      <c r="H108" s="38"/>
      <c r="I108" s="38"/>
      <c r="J108" s="39"/>
    </row>
    <row r="109" ht="45">
      <c r="A109" s="29" t="s">
        <v>96</v>
      </c>
      <c r="B109" s="37"/>
      <c r="C109" s="38"/>
      <c r="D109" s="38"/>
      <c r="E109" s="45" t="s">
        <v>458</v>
      </c>
      <c r="F109" s="38"/>
      <c r="G109" s="38"/>
      <c r="H109" s="38"/>
      <c r="I109" s="38"/>
      <c r="J109" s="39"/>
    </row>
    <row r="110" ht="375">
      <c r="A110" s="29" t="s">
        <v>36</v>
      </c>
      <c r="B110" s="37"/>
      <c r="C110" s="38"/>
      <c r="D110" s="38"/>
      <c r="E110" s="31" t="s">
        <v>459</v>
      </c>
      <c r="F110" s="38"/>
      <c r="G110" s="38"/>
      <c r="H110" s="38"/>
      <c r="I110" s="38"/>
      <c r="J110" s="39"/>
    </row>
    <row r="111">
      <c r="A111" s="29" t="s">
        <v>29</v>
      </c>
      <c r="B111" s="29">
        <v>26</v>
      </c>
      <c r="C111" s="30" t="s">
        <v>460</v>
      </c>
      <c r="D111" s="29" t="s">
        <v>31</v>
      </c>
      <c r="E111" s="31" t="s">
        <v>461</v>
      </c>
      <c r="F111" s="32" t="s">
        <v>121</v>
      </c>
      <c r="G111" s="33">
        <v>389.5</v>
      </c>
      <c r="H111" s="34">
        <v>0</v>
      </c>
      <c r="I111" s="35">
        <f>ROUND(G111*H111,P4)</f>
        <v>0</v>
      </c>
      <c r="J111" s="29"/>
      <c r="O111" s="36">
        <f>I111*0.21</f>
        <v>0</v>
      </c>
      <c r="P111">
        <v>3</v>
      </c>
    </row>
    <row r="112">
      <c r="A112" s="29" t="s">
        <v>34</v>
      </c>
      <c r="B112" s="37"/>
      <c r="C112" s="38"/>
      <c r="D112" s="38"/>
      <c r="E112" s="31" t="s">
        <v>462</v>
      </c>
      <c r="F112" s="38"/>
      <c r="G112" s="38"/>
      <c r="H112" s="38"/>
      <c r="I112" s="38"/>
      <c r="J112" s="39"/>
    </row>
    <row r="113" ht="45">
      <c r="A113" s="29" t="s">
        <v>96</v>
      </c>
      <c r="B113" s="37"/>
      <c r="C113" s="38"/>
      <c r="D113" s="38"/>
      <c r="E113" s="45" t="s">
        <v>463</v>
      </c>
      <c r="F113" s="38"/>
      <c r="G113" s="38"/>
      <c r="H113" s="38"/>
      <c r="I113" s="38"/>
      <c r="J113" s="39"/>
    </row>
    <row r="114" ht="180">
      <c r="A114" s="29" t="s">
        <v>36</v>
      </c>
      <c r="B114" s="37"/>
      <c r="C114" s="38"/>
      <c r="D114" s="38"/>
      <c r="E114" s="31" t="s">
        <v>464</v>
      </c>
      <c r="F114" s="38"/>
      <c r="G114" s="38"/>
      <c r="H114" s="38"/>
      <c r="I114" s="38"/>
      <c r="J114" s="39"/>
    </row>
    <row r="115">
      <c r="A115" s="29" t="s">
        <v>29</v>
      </c>
      <c r="B115" s="29">
        <v>27</v>
      </c>
      <c r="C115" s="30" t="s">
        <v>465</v>
      </c>
      <c r="D115" s="29" t="s">
        <v>31</v>
      </c>
      <c r="E115" s="31" t="s">
        <v>466</v>
      </c>
      <c r="F115" s="32" t="s">
        <v>121</v>
      </c>
      <c r="G115" s="33">
        <v>194.75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 ht="60">
      <c r="A116" s="29" t="s">
        <v>34</v>
      </c>
      <c r="B116" s="37"/>
      <c r="C116" s="38"/>
      <c r="D116" s="38"/>
      <c r="E116" s="31" t="s">
        <v>467</v>
      </c>
      <c r="F116" s="38"/>
      <c r="G116" s="38"/>
      <c r="H116" s="38"/>
      <c r="I116" s="38"/>
      <c r="J116" s="39"/>
    </row>
    <row r="117" ht="60">
      <c r="A117" s="29" t="s">
        <v>96</v>
      </c>
      <c r="B117" s="37"/>
      <c r="C117" s="38"/>
      <c r="D117" s="38"/>
      <c r="E117" s="45" t="s">
        <v>468</v>
      </c>
      <c r="F117" s="38"/>
      <c r="G117" s="38"/>
      <c r="H117" s="38"/>
      <c r="I117" s="38"/>
      <c r="J117" s="39"/>
    </row>
    <row r="118" ht="180">
      <c r="A118" s="29" t="s">
        <v>36</v>
      </c>
      <c r="B118" s="37"/>
      <c r="C118" s="38"/>
      <c r="D118" s="38"/>
      <c r="E118" s="31" t="s">
        <v>469</v>
      </c>
      <c r="F118" s="38"/>
      <c r="G118" s="38"/>
      <c r="H118" s="38"/>
      <c r="I118" s="38"/>
      <c r="J118" s="39"/>
    </row>
    <row r="119">
      <c r="A119" s="23" t="s">
        <v>26</v>
      </c>
      <c r="B119" s="24"/>
      <c r="C119" s="25" t="s">
        <v>470</v>
      </c>
      <c r="D119" s="26"/>
      <c r="E119" s="23" t="s">
        <v>471</v>
      </c>
      <c r="F119" s="26"/>
      <c r="G119" s="26"/>
      <c r="H119" s="26"/>
      <c r="I119" s="27">
        <f>SUMIFS(I120:I143,A120:A143,"P")</f>
        <v>0</v>
      </c>
      <c r="J119" s="28"/>
    </row>
    <row r="120">
      <c r="A120" s="29" t="s">
        <v>29</v>
      </c>
      <c r="B120" s="29">
        <v>28</v>
      </c>
      <c r="C120" s="30" t="s">
        <v>472</v>
      </c>
      <c r="D120" s="29" t="s">
        <v>31</v>
      </c>
      <c r="E120" s="31" t="s">
        <v>473</v>
      </c>
      <c r="F120" s="32" t="s">
        <v>140</v>
      </c>
      <c r="G120" s="33">
        <v>16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 ht="45">
      <c r="A121" s="29" t="s">
        <v>34</v>
      </c>
      <c r="B121" s="37"/>
      <c r="C121" s="38"/>
      <c r="D121" s="38"/>
      <c r="E121" s="31" t="s">
        <v>474</v>
      </c>
      <c r="F121" s="38"/>
      <c r="G121" s="38"/>
      <c r="H121" s="38"/>
      <c r="I121" s="38"/>
      <c r="J121" s="39"/>
    </row>
    <row r="122" ht="45">
      <c r="A122" s="29" t="s">
        <v>96</v>
      </c>
      <c r="B122" s="37"/>
      <c r="C122" s="38"/>
      <c r="D122" s="38"/>
      <c r="E122" s="45" t="s">
        <v>475</v>
      </c>
      <c r="F122" s="38"/>
      <c r="G122" s="38"/>
      <c r="H122" s="38"/>
      <c r="I122" s="38"/>
      <c r="J122" s="39"/>
    </row>
    <row r="123" ht="90">
      <c r="A123" s="29" t="s">
        <v>36</v>
      </c>
      <c r="B123" s="37"/>
      <c r="C123" s="38"/>
      <c r="D123" s="38"/>
      <c r="E123" s="31" t="s">
        <v>476</v>
      </c>
      <c r="F123" s="38"/>
      <c r="G123" s="38"/>
      <c r="H123" s="38"/>
      <c r="I123" s="38"/>
      <c r="J123" s="39"/>
    </row>
    <row r="124">
      <c r="A124" s="29" t="s">
        <v>29</v>
      </c>
      <c r="B124" s="29">
        <v>29</v>
      </c>
      <c r="C124" s="30" t="s">
        <v>477</v>
      </c>
      <c r="D124" s="29" t="s">
        <v>31</v>
      </c>
      <c r="E124" s="31" t="s">
        <v>478</v>
      </c>
      <c r="F124" s="32" t="s">
        <v>110</v>
      </c>
      <c r="G124" s="33">
        <v>19.207999999999998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 ht="60">
      <c r="A125" s="29" t="s">
        <v>34</v>
      </c>
      <c r="B125" s="37"/>
      <c r="C125" s="38"/>
      <c r="D125" s="38"/>
      <c r="E125" s="31" t="s">
        <v>479</v>
      </c>
      <c r="F125" s="38"/>
      <c r="G125" s="38"/>
      <c r="H125" s="38"/>
      <c r="I125" s="38"/>
      <c r="J125" s="39"/>
    </row>
    <row r="126" ht="45">
      <c r="A126" s="29" t="s">
        <v>96</v>
      </c>
      <c r="B126" s="37"/>
      <c r="C126" s="38"/>
      <c r="D126" s="38"/>
      <c r="E126" s="45" t="s">
        <v>480</v>
      </c>
      <c r="F126" s="38"/>
      <c r="G126" s="38"/>
      <c r="H126" s="38"/>
      <c r="I126" s="38"/>
      <c r="J126" s="39"/>
    </row>
    <row r="127" ht="409.5">
      <c r="A127" s="29" t="s">
        <v>36</v>
      </c>
      <c r="B127" s="37"/>
      <c r="C127" s="38"/>
      <c r="D127" s="38"/>
      <c r="E127" s="31" t="s">
        <v>454</v>
      </c>
      <c r="F127" s="38"/>
      <c r="G127" s="38"/>
      <c r="H127" s="38"/>
      <c r="I127" s="38"/>
      <c r="J127" s="39"/>
    </row>
    <row r="128">
      <c r="A128" s="29" t="s">
        <v>29</v>
      </c>
      <c r="B128" s="29">
        <v>30</v>
      </c>
      <c r="C128" s="30" t="s">
        <v>481</v>
      </c>
      <c r="D128" s="29" t="s">
        <v>31</v>
      </c>
      <c r="E128" s="31" t="s">
        <v>482</v>
      </c>
      <c r="F128" s="32" t="s">
        <v>94</v>
      </c>
      <c r="G128" s="33">
        <v>2.157</v>
      </c>
      <c r="H128" s="34">
        <v>0</v>
      </c>
      <c r="I128" s="35">
        <f>ROUND(G128*H128,P4)</f>
        <v>0</v>
      </c>
      <c r="J128" s="29"/>
      <c r="O128" s="36">
        <f>I128*0.21</f>
        <v>0</v>
      </c>
      <c r="P128">
        <v>3</v>
      </c>
    </row>
    <row r="129">
      <c r="A129" s="29" t="s">
        <v>34</v>
      </c>
      <c r="B129" s="37"/>
      <c r="C129" s="38"/>
      <c r="D129" s="38"/>
      <c r="E129" s="31" t="s">
        <v>457</v>
      </c>
      <c r="F129" s="38"/>
      <c r="G129" s="38"/>
      <c r="H129" s="38"/>
      <c r="I129" s="38"/>
      <c r="J129" s="39"/>
    </row>
    <row r="130" ht="45">
      <c r="A130" s="29" t="s">
        <v>96</v>
      </c>
      <c r="B130" s="37"/>
      <c r="C130" s="38"/>
      <c r="D130" s="38"/>
      <c r="E130" s="45" t="s">
        <v>483</v>
      </c>
      <c r="F130" s="38"/>
      <c r="G130" s="38"/>
      <c r="H130" s="38"/>
      <c r="I130" s="38"/>
      <c r="J130" s="39"/>
    </row>
    <row r="131" ht="375">
      <c r="A131" s="29" t="s">
        <v>36</v>
      </c>
      <c r="B131" s="37"/>
      <c r="C131" s="38"/>
      <c r="D131" s="38"/>
      <c r="E131" s="31" t="s">
        <v>484</v>
      </c>
      <c r="F131" s="38"/>
      <c r="G131" s="38"/>
      <c r="H131" s="38"/>
      <c r="I131" s="38"/>
      <c r="J131" s="39"/>
    </row>
    <row r="132">
      <c r="A132" s="29" t="s">
        <v>29</v>
      </c>
      <c r="B132" s="29">
        <v>31</v>
      </c>
      <c r="C132" s="30" t="s">
        <v>485</v>
      </c>
      <c r="D132" s="29" t="s">
        <v>31</v>
      </c>
      <c r="E132" s="31" t="s">
        <v>486</v>
      </c>
      <c r="F132" s="32" t="s">
        <v>110</v>
      </c>
      <c r="G132" s="33">
        <v>81.301000000000002</v>
      </c>
      <c r="H132" s="34">
        <v>0</v>
      </c>
      <c r="I132" s="35">
        <f>ROUND(G132*H132,P4)</f>
        <v>0</v>
      </c>
      <c r="J132" s="29"/>
      <c r="O132" s="36">
        <f>I132*0.21</f>
        <v>0</v>
      </c>
      <c r="P132">
        <v>3</v>
      </c>
    </row>
    <row r="133" ht="60">
      <c r="A133" s="29" t="s">
        <v>34</v>
      </c>
      <c r="B133" s="37"/>
      <c r="C133" s="38"/>
      <c r="D133" s="38"/>
      <c r="E133" s="31" t="s">
        <v>487</v>
      </c>
      <c r="F133" s="38"/>
      <c r="G133" s="38"/>
      <c r="H133" s="38"/>
      <c r="I133" s="38"/>
      <c r="J133" s="39"/>
    </row>
    <row r="134" ht="90">
      <c r="A134" s="29" t="s">
        <v>96</v>
      </c>
      <c r="B134" s="37"/>
      <c r="C134" s="38"/>
      <c r="D134" s="38"/>
      <c r="E134" s="45" t="s">
        <v>488</v>
      </c>
      <c r="F134" s="38"/>
      <c r="G134" s="38"/>
      <c r="H134" s="38"/>
      <c r="I134" s="38"/>
      <c r="J134" s="39"/>
    </row>
    <row r="135" ht="409.5">
      <c r="A135" s="29" t="s">
        <v>36</v>
      </c>
      <c r="B135" s="37"/>
      <c r="C135" s="38"/>
      <c r="D135" s="38"/>
      <c r="E135" s="31" t="s">
        <v>454</v>
      </c>
      <c r="F135" s="38"/>
      <c r="G135" s="38"/>
      <c r="H135" s="38"/>
      <c r="I135" s="38"/>
      <c r="J135" s="39"/>
    </row>
    <row r="136">
      <c r="A136" s="29" t="s">
        <v>29</v>
      </c>
      <c r="B136" s="29">
        <v>32</v>
      </c>
      <c r="C136" s="30" t="s">
        <v>489</v>
      </c>
      <c r="D136" s="29" t="s">
        <v>31</v>
      </c>
      <c r="E136" s="31" t="s">
        <v>490</v>
      </c>
      <c r="F136" s="32" t="s">
        <v>110</v>
      </c>
      <c r="G136" s="33">
        <v>85</v>
      </c>
      <c r="H136" s="34">
        <v>0</v>
      </c>
      <c r="I136" s="35">
        <f>ROUND(G136*H136,P4)</f>
        <v>0</v>
      </c>
      <c r="J136" s="29"/>
      <c r="O136" s="36">
        <f>I136*0.21</f>
        <v>0</v>
      </c>
      <c r="P136">
        <v>3</v>
      </c>
    </row>
    <row r="137" ht="45">
      <c r="A137" s="29" t="s">
        <v>34</v>
      </c>
      <c r="B137" s="37"/>
      <c r="C137" s="38"/>
      <c r="D137" s="38"/>
      <c r="E137" s="31" t="s">
        <v>491</v>
      </c>
      <c r="F137" s="38"/>
      <c r="G137" s="38"/>
      <c r="H137" s="38"/>
      <c r="I137" s="38"/>
      <c r="J137" s="39"/>
    </row>
    <row r="138" ht="45">
      <c r="A138" s="29" t="s">
        <v>96</v>
      </c>
      <c r="B138" s="37"/>
      <c r="C138" s="38"/>
      <c r="D138" s="38"/>
      <c r="E138" s="45" t="s">
        <v>492</v>
      </c>
      <c r="F138" s="38"/>
      <c r="G138" s="38"/>
      <c r="H138" s="38"/>
      <c r="I138" s="38"/>
      <c r="J138" s="39"/>
    </row>
    <row r="139" ht="409.5">
      <c r="A139" s="29" t="s">
        <v>36</v>
      </c>
      <c r="B139" s="37"/>
      <c r="C139" s="38"/>
      <c r="D139" s="38"/>
      <c r="E139" s="31" t="s">
        <v>454</v>
      </c>
      <c r="F139" s="38"/>
      <c r="G139" s="38"/>
      <c r="H139" s="38"/>
      <c r="I139" s="38"/>
      <c r="J139" s="39"/>
    </row>
    <row r="140">
      <c r="A140" s="29" t="s">
        <v>29</v>
      </c>
      <c r="B140" s="29">
        <v>33</v>
      </c>
      <c r="C140" s="30" t="s">
        <v>493</v>
      </c>
      <c r="D140" s="29" t="s">
        <v>31</v>
      </c>
      <c r="E140" s="31" t="s">
        <v>494</v>
      </c>
      <c r="F140" s="32" t="s">
        <v>94</v>
      </c>
      <c r="G140" s="33">
        <v>24.962</v>
      </c>
      <c r="H140" s="34">
        <v>0</v>
      </c>
      <c r="I140" s="35">
        <f>ROUND(G140*H140,P4)</f>
        <v>0</v>
      </c>
      <c r="J140" s="29"/>
      <c r="O140" s="36">
        <f>I140*0.21</f>
        <v>0</v>
      </c>
      <c r="P140">
        <v>3</v>
      </c>
    </row>
    <row r="141">
      <c r="A141" s="29" t="s">
        <v>34</v>
      </c>
      <c r="B141" s="37"/>
      <c r="C141" s="38"/>
      <c r="D141" s="38"/>
      <c r="E141" s="31" t="s">
        <v>457</v>
      </c>
      <c r="F141" s="38"/>
      <c r="G141" s="38"/>
      <c r="H141" s="38"/>
      <c r="I141" s="38"/>
      <c r="J141" s="39"/>
    </row>
    <row r="142" ht="45">
      <c r="A142" s="29" t="s">
        <v>96</v>
      </c>
      <c r="B142" s="37"/>
      <c r="C142" s="38"/>
      <c r="D142" s="38"/>
      <c r="E142" s="45" t="s">
        <v>495</v>
      </c>
      <c r="F142" s="38"/>
      <c r="G142" s="38"/>
      <c r="H142" s="38"/>
      <c r="I142" s="38"/>
      <c r="J142" s="39"/>
    </row>
    <row r="143" ht="375">
      <c r="A143" s="29" t="s">
        <v>36</v>
      </c>
      <c r="B143" s="37"/>
      <c r="C143" s="38"/>
      <c r="D143" s="38"/>
      <c r="E143" s="31" t="s">
        <v>484</v>
      </c>
      <c r="F143" s="38"/>
      <c r="G143" s="38"/>
      <c r="H143" s="38"/>
      <c r="I143" s="38"/>
      <c r="J143" s="39"/>
    </row>
    <row r="144">
      <c r="A144" s="23" t="s">
        <v>26</v>
      </c>
      <c r="B144" s="24"/>
      <c r="C144" s="25" t="s">
        <v>496</v>
      </c>
      <c r="D144" s="26"/>
      <c r="E144" s="23" t="s">
        <v>497</v>
      </c>
      <c r="F144" s="26"/>
      <c r="G144" s="26"/>
      <c r="H144" s="26"/>
      <c r="I144" s="27">
        <f>SUMIFS(I145:I172,A145:A172,"P")</f>
        <v>0</v>
      </c>
      <c r="J144" s="28"/>
    </row>
    <row r="145">
      <c r="A145" s="29" t="s">
        <v>29</v>
      </c>
      <c r="B145" s="29">
        <v>34</v>
      </c>
      <c r="C145" s="30" t="s">
        <v>498</v>
      </c>
      <c r="D145" s="29" t="s">
        <v>31</v>
      </c>
      <c r="E145" s="31" t="s">
        <v>499</v>
      </c>
      <c r="F145" s="32" t="s">
        <v>110</v>
      </c>
      <c r="G145" s="33">
        <v>1.0800000000000001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 ht="90">
      <c r="A146" s="29" t="s">
        <v>34</v>
      </c>
      <c r="B146" s="37"/>
      <c r="C146" s="38"/>
      <c r="D146" s="38"/>
      <c r="E146" s="31" t="s">
        <v>500</v>
      </c>
      <c r="F146" s="38"/>
      <c r="G146" s="38"/>
      <c r="H146" s="38"/>
      <c r="I146" s="38"/>
      <c r="J146" s="39"/>
    </row>
    <row r="147" ht="45">
      <c r="A147" s="29" t="s">
        <v>96</v>
      </c>
      <c r="B147" s="37"/>
      <c r="C147" s="38"/>
      <c r="D147" s="38"/>
      <c r="E147" s="45" t="s">
        <v>501</v>
      </c>
      <c r="F147" s="38"/>
      <c r="G147" s="38"/>
      <c r="H147" s="38"/>
      <c r="I147" s="38"/>
      <c r="J147" s="39"/>
    </row>
    <row r="148" ht="90">
      <c r="A148" s="29" t="s">
        <v>36</v>
      </c>
      <c r="B148" s="37"/>
      <c r="C148" s="38"/>
      <c r="D148" s="38"/>
      <c r="E148" s="31" t="s">
        <v>502</v>
      </c>
      <c r="F148" s="38"/>
      <c r="G148" s="38"/>
      <c r="H148" s="38"/>
      <c r="I148" s="38"/>
      <c r="J148" s="39"/>
    </row>
    <row r="149">
      <c r="A149" s="29" t="s">
        <v>29</v>
      </c>
      <c r="B149" s="29">
        <v>35</v>
      </c>
      <c r="C149" s="30" t="s">
        <v>503</v>
      </c>
      <c r="D149" s="29" t="s">
        <v>31</v>
      </c>
      <c r="E149" s="31" t="s">
        <v>504</v>
      </c>
      <c r="F149" s="32" t="s">
        <v>110</v>
      </c>
      <c r="G149" s="33">
        <v>43.159999999999997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 ht="30">
      <c r="A150" s="29" t="s">
        <v>34</v>
      </c>
      <c r="B150" s="37"/>
      <c r="C150" s="38"/>
      <c r="D150" s="38"/>
      <c r="E150" s="31" t="s">
        <v>505</v>
      </c>
      <c r="F150" s="38"/>
      <c r="G150" s="38"/>
      <c r="H150" s="38"/>
      <c r="I150" s="38"/>
      <c r="J150" s="39"/>
    </row>
    <row r="151" ht="75">
      <c r="A151" s="29" t="s">
        <v>96</v>
      </c>
      <c r="B151" s="37"/>
      <c r="C151" s="38"/>
      <c r="D151" s="38"/>
      <c r="E151" s="45" t="s">
        <v>506</v>
      </c>
      <c r="F151" s="38"/>
      <c r="G151" s="38"/>
      <c r="H151" s="38"/>
      <c r="I151" s="38"/>
      <c r="J151" s="39"/>
    </row>
    <row r="152" ht="409.5">
      <c r="A152" s="29" t="s">
        <v>36</v>
      </c>
      <c r="B152" s="37"/>
      <c r="C152" s="38"/>
      <c r="D152" s="38"/>
      <c r="E152" s="31" t="s">
        <v>507</v>
      </c>
      <c r="F152" s="38"/>
      <c r="G152" s="38"/>
      <c r="H152" s="38"/>
      <c r="I152" s="38"/>
      <c r="J152" s="39"/>
    </row>
    <row r="153">
      <c r="A153" s="29" t="s">
        <v>29</v>
      </c>
      <c r="B153" s="29">
        <v>36</v>
      </c>
      <c r="C153" s="30" t="s">
        <v>508</v>
      </c>
      <c r="D153" s="29" t="s">
        <v>31</v>
      </c>
      <c r="E153" s="31" t="s">
        <v>509</v>
      </c>
      <c r="F153" s="32" t="s">
        <v>110</v>
      </c>
      <c r="G153" s="33">
        <v>58.424999999999997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>
      <c r="A154" s="29" t="s">
        <v>34</v>
      </c>
      <c r="B154" s="37"/>
      <c r="C154" s="38"/>
      <c r="D154" s="38"/>
      <c r="E154" s="31" t="s">
        <v>510</v>
      </c>
      <c r="F154" s="38"/>
      <c r="G154" s="38"/>
      <c r="H154" s="38"/>
      <c r="I154" s="38"/>
      <c r="J154" s="39"/>
    </row>
    <row r="155" ht="45">
      <c r="A155" s="29" t="s">
        <v>96</v>
      </c>
      <c r="B155" s="37"/>
      <c r="C155" s="38"/>
      <c r="D155" s="38"/>
      <c r="E155" s="45" t="s">
        <v>511</v>
      </c>
      <c r="F155" s="38"/>
      <c r="G155" s="38"/>
      <c r="H155" s="38"/>
      <c r="I155" s="38"/>
      <c r="J155" s="39"/>
    </row>
    <row r="156" ht="105">
      <c r="A156" s="29" t="s">
        <v>36</v>
      </c>
      <c r="B156" s="37"/>
      <c r="C156" s="38"/>
      <c r="D156" s="38"/>
      <c r="E156" s="31" t="s">
        <v>512</v>
      </c>
      <c r="F156" s="38"/>
      <c r="G156" s="38"/>
      <c r="H156" s="38"/>
      <c r="I156" s="38"/>
      <c r="J156" s="39"/>
    </row>
    <row r="157">
      <c r="A157" s="29" t="s">
        <v>29</v>
      </c>
      <c r="B157" s="29">
        <v>37</v>
      </c>
      <c r="C157" s="30" t="s">
        <v>513</v>
      </c>
      <c r="D157" s="29" t="s">
        <v>31</v>
      </c>
      <c r="E157" s="31" t="s">
        <v>514</v>
      </c>
      <c r="F157" s="32" t="s">
        <v>110</v>
      </c>
      <c r="G157" s="33">
        <v>84.859999999999999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 ht="30">
      <c r="A158" s="29" t="s">
        <v>34</v>
      </c>
      <c r="B158" s="37"/>
      <c r="C158" s="38"/>
      <c r="D158" s="38"/>
      <c r="E158" s="31" t="s">
        <v>515</v>
      </c>
      <c r="F158" s="38"/>
      <c r="G158" s="38"/>
      <c r="H158" s="38"/>
      <c r="I158" s="38"/>
      <c r="J158" s="39"/>
    </row>
    <row r="159" ht="75">
      <c r="A159" s="29" t="s">
        <v>96</v>
      </c>
      <c r="B159" s="37"/>
      <c r="C159" s="38"/>
      <c r="D159" s="38"/>
      <c r="E159" s="45" t="s">
        <v>516</v>
      </c>
      <c r="F159" s="38"/>
      <c r="G159" s="38"/>
      <c r="H159" s="38"/>
      <c r="I159" s="38"/>
      <c r="J159" s="39"/>
    </row>
    <row r="160" ht="105">
      <c r="A160" s="29" t="s">
        <v>36</v>
      </c>
      <c r="B160" s="37"/>
      <c r="C160" s="38"/>
      <c r="D160" s="38"/>
      <c r="E160" s="31" t="s">
        <v>512</v>
      </c>
      <c r="F160" s="38"/>
      <c r="G160" s="38"/>
      <c r="H160" s="38"/>
      <c r="I160" s="38"/>
      <c r="J160" s="39"/>
    </row>
    <row r="161">
      <c r="A161" s="29" t="s">
        <v>29</v>
      </c>
      <c r="B161" s="29">
        <v>38</v>
      </c>
      <c r="C161" s="30" t="s">
        <v>517</v>
      </c>
      <c r="D161" s="29" t="s">
        <v>31</v>
      </c>
      <c r="E161" s="31" t="s">
        <v>518</v>
      </c>
      <c r="F161" s="32" t="s">
        <v>110</v>
      </c>
      <c r="G161" s="33">
        <v>35.770000000000003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 ht="45">
      <c r="A162" s="29" t="s">
        <v>34</v>
      </c>
      <c r="B162" s="37"/>
      <c r="C162" s="38"/>
      <c r="D162" s="38"/>
      <c r="E162" s="31" t="s">
        <v>519</v>
      </c>
      <c r="F162" s="38"/>
      <c r="G162" s="38"/>
      <c r="H162" s="38"/>
      <c r="I162" s="38"/>
      <c r="J162" s="39"/>
    </row>
    <row r="163" ht="60">
      <c r="A163" s="29" t="s">
        <v>96</v>
      </c>
      <c r="B163" s="37"/>
      <c r="C163" s="38"/>
      <c r="D163" s="38"/>
      <c r="E163" s="45" t="s">
        <v>520</v>
      </c>
      <c r="F163" s="38"/>
      <c r="G163" s="38"/>
      <c r="H163" s="38"/>
      <c r="I163" s="38"/>
      <c r="J163" s="39"/>
    </row>
    <row r="164" ht="120">
      <c r="A164" s="29" t="s">
        <v>36</v>
      </c>
      <c r="B164" s="37"/>
      <c r="C164" s="38"/>
      <c r="D164" s="38"/>
      <c r="E164" s="31" t="s">
        <v>521</v>
      </c>
      <c r="F164" s="38"/>
      <c r="G164" s="38"/>
      <c r="H164" s="38"/>
      <c r="I164" s="38"/>
      <c r="J164" s="39"/>
    </row>
    <row r="165">
      <c r="A165" s="29" t="s">
        <v>29</v>
      </c>
      <c r="B165" s="29">
        <v>39</v>
      </c>
      <c r="C165" s="30" t="s">
        <v>522</v>
      </c>
      <c r="D165" s="29" t="s">
        <v>31</v>
      </c>
      <c r="E165" s="31" t="s">
        <v>523</v>
      </c>
      <c r="F165" s="32" t="s">
        <v>110</v>
      </c>
      <c r="G165" s="33">
        <v>173.53200000000001</v>
      </c>
      <c r="H165" s="34">
        <v>0</v>
      </c>
      <c r="I165" s="35">
        <f>ROUND(G165*H165,P4)</f>
        <v>0</v>
      </c>
      <c r="J165" s="29"/>
      <c r="O165" s="36">
        <f>I165*0.21</f>
        <v>0</v>
      </c>
      <c r="P165">
        <v>3</v>
      </c>
    </row>
    <row r="166" ht="165">
      <c r="A166" s="29" t="s">
        <v>34</v>
      </c>
      <c r="B166" s="37"/>
      <c r="C166" s="38"/>
      <c r="D166" s="38"/>
      <c r="E166" s="31" t="s">
        <v>524</v>
      </c>
      <c r="F166" s="38"/>
      <c r="G166" s="38"/>
      <c r="H166" s="38"/>
      <c r="I166" s="38"/>
      <c r="J166" s="39"/>
    </row>
    <row r="167" ht="105">
      <c r="A167" s="29" t="s">
        <v>96</v>
      </c>
      <c r="B167" s="37"/>
      <c r="C167" s="38"/>
      <c r="D167" s="38"/>
      <c r="E167" s="45" t="s">
        <v>525</v>
      </c>
      <c r="F167" s="38"/>
      <c r="G167" s="38"/>
      <c r="H167" s="38"/>
      <c r="I167" s="38"/>
      <c r="J167" s="39"/>
    </row>
    <row r="168" ht="150">
      <c r="A168" s="29" t="s">
        <v>36</v>
      </c>
      <c r="B168" s="37"/>
      <c r="C168" s="38"/>
      <c r="D168" s="38"/>
      <c r="E168" s="31" t="s">
        <v>526</v>
      </c>
      <c r="F168" s="38"/>
      <c r="G168" s="38"/>
      <c r="H168" s="38"/>
      <c r="I168" s="38"/>
      <c r="J168" s="39"/>
    </row>
    <row r="169">
      <c r="A169" s="29" t="s">
        <v>29</v>
      </c>
      <c r="B169" s="29">
        <v>40</v>
      </c>
      <c r="C169" s="30" t="s">
        <v>527</v>
      </c>
      <c r="D169" s="29" t="s">
        <v>31</v>
      </c>
      <c r="E169" s="31" t="s">
        <v>528</v>
      </c>
      <c r="F169" s="32" t="s">
        <v>110</v>
      </c>
      <c r="G169" s="33">
        <v>43.350000000000001</v>
      </c>
      <c r="H169" s="34">
        <v>0</v>
      </c>
      <c r="I169" s="35">
        <f>ROUND(G169*H169,P4)</f>
        <v>0</v>
      </c>
      <c r="J169" s="29"/>
      <c r="O169" s="36">
        <f>I169*0.21</f>
        <v>0</v>
      </c>
      <c r="P169">
        <v>3</v>
      </c>
    </row>
    <row r="170" ht="30">
      <c r="A170" s="29" t="s">
        <v>34</v>
      </c>
      <c r="B170" s="37"/>
      <c r="C170" s="38"/>
      <c r="D170" s="38"/>
      <c r="E170" s="31" t="s">
        <v>529</v>
      </c>
      <c r="F170" s="38"/>
      <c r="G170" s="38"/>
      <c r="H170" s="38"/>
      <c r="I170" s="38"/>
      <c r="J170" s="39"/>
    </row>
    <row r="171" ht="60">
      <c r="A171" s="29" t="s">
        <v>96</v>
      </c>
      <c r="B171" s="37"/>
      <c r="C171" s="38"/>
      <c r="D171" s="38"/>
      <c r="E171" s="45" t="s">
        <v>530</v>
      </c>
      <c r="F171" s="38"/>
      <c r="G171" s="38"/>
      <c r="H171" s="38"/>
      <c r="I171" s="38"/>
      <c r="J171" s="39"/>
    </row>
    <row r="172" ht="409.5">
      <c r="A172" s="29" t="s">
        <v>36</v>
      </c>
      <c r="B172" s="37"/>
      <c r="C172" s="38"/>
      <c r="D172" s="38"/>
      <c r="E172" s="31" t="s">
        <v>531</v>
      </c>
      <c r="F172" s="38"/>
      <c r="G172" s="38"/>
      <c r="H172" s="38"/>
      <c r="I172" s="38"/>
      <c r="J172" s="39"/>
    </row>
    <row r="173">
      <c r="A173" s="23" t="s">
        <v>26</v>
      </c>
      <c r="B173" s="24"/>
      <c r="C173" s="25" t="s">
        <v>532</v>
      </c>
      <c r="D173" s="26"/>
      <c r="E173" s="23" t="s">
        <v>533</v>
      </c>
      <c r="F173" s="26"/>
      <c r="G173" s="26"/>
      <c r="H173" s="26"/>
      <c r="I173" s="27">
        <f>SUMIFS(I174:I201,A174:A201,"P")</f>
        <v>0</v>
      </c>
      <c r="J173" s="28"/>
    </row>
    <row r="174">
      <c r="A174" s="29" t="s">
        <v>29</v>
      </c>
      <c r="B174" s="29">
        <v>41</v>
      </c>
      <c r="C174" s="30" t="s">
        <v>534</v>
      </c>
      <c r="D174" s="29" t="s">
        <v>31</v>
      </c>
      <c r="E174" s="31" t="s">
        <v>535</v>
      </c>
      <c r="F174" s="32" t="s">
        <v>121</v>
      </c>
      <c r="G174" s="33">
        <v>187.59999999999999</v>
      </c>
      <c r="H174" s="34">
        <v>0</v>
      </c>
      <c r="I174" s="35">
        <f>ROUND(G174*H174,P4)</f>
        <v>0</v>
      </c>
      <c r="J174" s="29"/>
      <c r="O174" s="36">
        <f>I174*0.21</f>
        <v>0</v>
      </c>
      <c r="P174">
        <v>3</v>
      </c>
    </row>
    <row r="175" ht="45">
      <c r="A175" s="29" t="s">
        <v>34</v>
      </c>
      <c r="B175" s="37"/>
      <c r="C175" s="38"/>
      <c r="D175" s="38"/>
      <c r="E175" s="31" t="s">
        <v>536</v>
      </c>
      <c r="F175" s="38"/>
      <c r="G175" s="38"/>
      <c r="H175" s="38"/>
      <c r="I175" s="38"/>
      <c r="J175" s="39"/>
    </row>
    <row r="176" ht="45">
      <c r="A176" s="29" t="s">
        <v>96</v>
      </c>
      <c r="B176" s="37"/>
      <c r="C176" s="38"/>
      <c r="D176" s="38"/>
      <c r="E176" s="45" t="s">
        <v>537</v>
      </c>
      <c r="F176" s="38"/>
      <c r="G176" s="38"/>
      <c r="H176" s="38"/>
      <c r="I176" s="38"/>
      <c r="J176" s="39"/>
    </row>
    <row r="177" ht="285">
      <c r="A177" s="29" t="s">
        <v>36</v>
      </c>
      <c r="B177" s="37"/>
      <c r="C177" s="38"/>
      <c r="D177" s="38"/>
      <c r="E177" s="31" t="s">
        <v>538</v>
      </c>
      <c r="F177" s="38"/>
      <c r="G177" s="38"/>
      <c r="H177" s="38"/>
      <c r="I177" s="38"/>
      <c r="J177" s="39"/>
    </row>
    <row r="178">
      <c r="A178" s="29" t="s">
        <v>29</v>
      </c>
      <c r="B178" s="29">
        <v>42</v>
      </c>
      <c r="C178" s="30" t="s">
        <v>539</v>
      </c>
      <c r="D178" s="29" t="s">
        <v>31</v>
      </c>
      <c r="E178" s="31" t="s">
        <v>540</v>
      </c>
      <c r="F178" s="32" t="s">
        <v>121</v>
      </c>
      <c r="G178" s="33">
        <v>8.8000000000000007</v>
      </c>
      <c r="H178" s="34">
        <v>0</v>
      </c>
      <c r="I178" s="35">
        <f>ROUND(G178*H178,P4)</f>
        <v>0</v>
      </c>
      <c r="J178" s="29"/>
      <c r="O178" s="36">
        <f>I178*0.21</f>
        <v>0</v>
      </c>
      <c r="P178">
        <v>3</v>
      </c>
    </row>
    <row r="179">
      <c r="A179" s="29" t="s">
        <v>34</v>
      </c>
      <c r="B179" s="37"/>
      <c r="C179" s="38"/>
      <c r="D179" s="38"/>
      <c r="E179" s="31" t="s">
        <v>541</v>
      </c>
      <c r="F179" s="38"/>
      <c r="G179" s="38"/>
      <c r="H179" s="38"/>
      <c r="I179" s="38"/>
      <c r="J179" s="39"/>
    </row>
    <row r="180" ht="45">
      <c r="A180" s="29" t="s">
        <v>96</v>
      </c>
      <c r="B180" s="37"/>
      <c r="C180" s="38"/>
      <c r="D180" s="38"/>
      <c r="E180" s="45" t="s">
        <v>542</v>
      </c>
      <c r="F180" s="38"/>
      <c r="G180" s="38"/>
      <c r="H180" s="38"/>
      <c r="I180" s="38"/>
      <c r="J180" s="39"/>
    </row>
    <row r="181" ht="75">
      <c r="A181" s="29" t="s">
        <v>36</v>
      </c>
      <c r="B181" s="37"/>
      <c r="C181" s="38"/>
      <c r="D181" s="38"/>
      <c r="E181" s="31" t="s">
        <v>543</v>
      </c>
      <c r="F181" s="38"/>
      <c r="G181" s="38"/>
      <c r="H181" s="38"/>
      <c r="I181" s="38"/>
      <c r="J181" s="39"/>
    </row>
    <row r="182">
      <c r="A182" s="29" t="s">
        <v>29</v>
      </c>
      <c r="B182" s="29">
        <v>43</v>
      </c>
      <c r="C182" s="30" t="s">
        <v>544</v>
      </c>
      <c r="D182" s="29" t="s">
        <v>31</v>
      </c>
      <c r="E182" s="31" t="s">
        <v>545</v>
      </c>
      <c r="F182" s="32" t="s">
        <v>121</v>
      </c>
      <c r="G182" s="33">
        <v>557.72400000000005</v>
      </c>
      <c r="H182" s="34">
        <v>0</v>
      </c>
      <c r="I182" s="35">
        <f>ROUND(G182*H182,P4)</f>
        <v>0</v>
      </c>
      <c r="J182" s="29"/>
      <c r="O182" s="36">
        <f>I182*0.21</f>
        <v>0</v>
      </c>
      <c r="P182">
        <v>3</v>
      </c>
    </row>
    <row r="183" ht="75">
      <c r="A183" s="29" t="s">
        <v>34</v>
      </c>
      <c r="B183" s="37"/>
      <c r="C183" s="38"/>
      <c r="D183" s="38"/>
      <c r="E183" s="31" t="s">
        <v>546</v>
      </c>
      <c r="F183" s="38"/>
      <c r="G183" s="38"/>
      <c r="H183" s="38"/>
      <c r="I183" s="38"/>
      <c r="J183" s="39"/>
    </row>
    <row r="184" ht="165">
      <c r="A184" s="29" t="s">
        <v>96</v>
      </c>
      <c r="B184" s="37"/>
      <c r="C184" s="38"/>
      <c r="D184" s="38"/>
      <c r="E184" s="45" t="s">
        <v>547</v>
      </c>
      <c r="F184" s="38"/>
      <c r="G184" s="38"/>
      <c r="H184" s="38"/>
      <c r="I184" s="38"/>
      <c r="J184" s="39"/>
    </row>
    <row r="185" ht="75">
      <c r="A185" s="29" t="s">
        <v>36</v>
      </c>
      <c r="B185" s="37"/>
      <c r="C185" s="38"/>
      <c r="D185" s="38"/>
      <c r="E185" s="31" t="s">
        <v>543</v>
      </c>
      <c r="F185" s="38"/>
      <c r="G185" s="38"/>
      <c r="H185" s="38"/>
      <c r="I185" s="38"/>
      <c r="J185" s="39"/>
    </row>
    <row r="186">
      <c r="A186" s="29" t="s">
        <v>29</v>
      </c>
      <c r="B186" s="29">
        <v>44</v>
      </c>
      <c r="C186" s="30" t="s">
        <v>548</v>
      </c>
      <c r="D186" s="29" t="s">
        <v>31</v>
      </c>
      <c r="E186" s="31" t="s">
        <v>549</v>
      </c>
      <c r="F186" s="32" t="s">
        <v>140</v>
      </c>
      <c r="G186" s="33">
        <v>1</v>
      </c>
      <c r="H186" s="34">
        <v>0</v>
      </c>
      <c r="I186" s="35">
        <f>ROUND(G186*H186,P4)</f>
        <v>0</v>
      </c>
      <c r="J186" s="29"/>
      <c r="O186" s="36">
        <f>I186*0.21</f>
        <v>0</v>
      </c>
      <c r="P186">
        <v>3</v>
      </c>
    </row>
    <row r="187">
      <c r="A187" s="29" t="s">
        <v>34</v>
      </c>
      <c r="B187" s="37"/>
      <c r="C187" s="38"/>
      <c r="D187" s="38"/>
      <c r="E187" s="31" t="s">
        <v>550</v>
      </c>
      <c r="F187" s="38"/>
      <c r="G187" s="38"/>
      <c r="H187" s="38"/>
      <c r="I187" s="38"/>
      <c r="J187" s="39"/>
    </row>
    <row r="188" ht="45">
      <c r="A188" s="29" t="s">
        <v>96</v>
      </c>
      <c r="B188" s="37"/>
      <c r="C188" s="38"/>
      <c r="D188" s="38"/>
      <c r="E188" s="45" t="s">
        <v>551</v>
      </c>
      <c r="F188" s="38"/>
      <c r="G188" s="38"/>
      <c r="H188" s="38"/>
      <c r="I188" s="38"/>
      <c r="J188" s="39"/>
    </row>
    <row r="189" ht="165">
      <c r="A189" s="29" t="s">
        <v>36</v>
      </c>
      <c r="B189" s="37"/>
      <c r="C189" s="38"/>
      <c r="D189" s="38"/>
      <c r="E189" s="31" t="s">
        <v>552</v>
      </c>
      <c r="F189" s="38"/>
      <c r="G189" s="38"/>
      <c r="H189" s="38"/>
      <c r="I189" s="38"/>
      <c r="J189" s="39"/>
    </row>
    <row r="190">
      <c r="A190" s="29" t="s">
        <v>29</v>
      </c>
      <c r="B190" s="29">
        <v>45</v>
      </c>
      <c r="C190" s="30" t="s">
        <v>553</v>
      </c>
      <c r="D190" s="29" t="s">
        <v>31</v>
      </c>
      <c r="E190" s="31" t="s">
        <v>554</v>
      </c>
      <c r="F190" s="32" t="s">
        <v>140</v>
      </c>
      <c r="G190" s="33">
        <v>1</v>
      </c>
      <c r="H190" s="34">
        <v>0</v>
      </c>
      <c r="I190" s="35">
        <f>ROUND(G190*H190,P4)</f>
        <v>0</v>
      </c>
      <c r="J190" s="29"/>
      <c r="O190" s="36">
        <f>I190*0.21</f>
        <v>0</v>
      </c>
      <c r="P190">
        <v>3</v>
      </c>
    </row>
    <row r="191" ht="30">
      <c r="A191" s="29" t="s">
        <v>34</v>
      </c>
      <c r="B191" s="37"/>
      <c r="C191" s="38"/>
      <c r="D191" s="38"/>
      <c r="E191" s="31" t="s">
        <v>555</v>
      </c>
      <c r="F191" s="38"/>
      <c r="G191" s="38"/>
      <c r="H191" s="38"/>
      <c r="I191" s="38"/>
      <c r="J191" s="39"/>
    </row>
    <row r="192" ht="45">
      <c r="A192" s="29" t="s">
        <v>96</v>
      </c>
      <c r="B192" s="37"/>
      <c r="C192" s="38"/>
      <c r="D192" s="38"/>
      <c r="E192" s="45" t="s">
        <v>551</v>
      </c>
      <c r="F192" s="38"/>
      <c r="G192" s="38"/>
      <c r="H192" s="38"/>
      <c r="I192" s="38"/>
      <c r="J192" s="39"/>
    </row>
    <row r="193" ht="180">
      <c r="A193" s="29" t="s">
        <v>36</v>
      </c>
      <c r="B193" s="37"/>
      <c r="C193" s="38"/>
      <c r="D193" s="38"/>
      <c r="E193" s="31" t="s">
        <v>556</v>
      </c>
      <c r="F193" s="38"/>
      <c r="G193" s="38"/>
      <c r="H193" s="38"/>
      <c r="I193" s="38"/>
      <c r="J193" s="39"/>
    </row>
    <row r="194">
      <c r="A194" s="29" t="s">
        <v>29</v>
      </c>
      <c r="B194" s="29">
        <v>46</v>
      </c>
      <c r="C194" s="30" t="s">
        <v>557</v>
      </c>
      <c r="D194" s="29" t="s">
        <v>31</v>
      </c>
      <c r="E194" s="31" t="s">
        <v>558</v>
      </c>
      <c r="F194" s="32" t="s">
        <v>121</v>
      </c>
      <c r="G194" s="33">
        <v>21.629999999999999</v>
      </c>
      <c r="H194" s="34">
        <v>0</v>
      </c>
      <c r="I194" s="35">
        <f>ROUND(G194*H194,P4)</f>
        <v>0</v>
      </c>
      <c r="J194" s="29"/>
      <c r="O194" s="36">
        <f>I194*0.21</f>
        <v>0</v>
      </c>
      <c r="P194">
        <v>3</v>
      </c>
    </row>
    <row r="195">
      <c r="A195" s="29" t="s">
        <v>34</v>
      </c>
      <c r="B195" s="37"/>
      <c r="C195" s="38"/>
      <c r="D195" s="38"/>
      <c r="E195" s="31" t="s">
        <v>559</v>
      </c>
      <c r="F195" s="38"/>
      <c r="G195" s="38"/>
      <c r="H195" s="38"/>
      <c r="I195" s="38"/>
      <c r="J195" s="39"/>
    </row>
    <row r="196" ht="45">
      <c r="A196" s="29" t="s">
        <v>96</v>
      </c>
      <c r="B196" s="37"/>
      <c r="C196" s="38"/>
      <c r="D196" s="38"/>
      <c r="E196" s="45" t="s">
        <v>560</v>
      </c>
      <c r="F196" s="38"/>
      <c r="G196" s="38"/>
      <c r="H196" s="38"/>
      <c r="I196" s="38"/>
      <c r="J196" s="39"/>
    </row>
    <row r="197" ht="120">
      <c r="A197" s="29" t="s">
        <v>36</v>
      </c>
      <c r="B197" s="37"/>
      <c r="C197" s="38"/>
      <c r="D197" s="38"/>
      <c r="E197" s="31" t="s">
        <v>561</v>
      </c>
      <c r="F197" s="38"/>
      <c r="G197" s="38"/>
      <c r="H197" s="38"/>
      <c r="I197" s="38"/>
      <c r="J197" s="39"/>
    </row>
    <row r="198">
      <c r="A198" s="29" t="s">
        <v>29</v>
      </c>
      <c r="B198" s="29">
        <v>47</v>
      </c>
      <c r="C198" s="30" t="s">
        <v>562</v>
      </c>
      <c r="D198" s="29" t="s">
        <v>31</v>
      </c>
      <c r="E198" s="31" t="s">
        <v>563</v>
      </c>
      <c r="F198" s="32" t="s">
        <v>121</v>
      </c>
      <c r="G198" s="33">
        <v>30.98</v>
      </c>
      <c r="H198" s="34">
        <v>0</v>
      </c>
      <c r="I198" s="35">
        <f>ROUND(G198*H198,P4)</f>
        <v>0</v>
      </c>
      <c r="J198" s="29"/>
      <c r="O198" s="36">
        <f>I198*0.21</f>
        <v>0</v>
      </c>
      <c r="P198">
        <v>3</v>
      </c>
    </row>
    <row r="199">
      <c r="A199" s="29" t="s">
        <v>34</v>
      </c>
      <c r="B199" s="37"/>
      <c r="C199" s="38"/>
      <c r="D199" s="38"/>
      <c r="E199" s="31" t="s">
        <v>564</v>
      </c>
      <c r="F199" s="38"/>
      <c r="G199" s="38"/>
      <c r="H199" s="38"/>
      <c r="I199" s="38"/>
      <c r="J199" s="39"/>
    </row>
    <row r="200" ht="45">
      <c r="A200" s="29" t="s">
        <v>96</v>
      </c>
      <c r="B200" s="37"/>
      <c r="C200" s="38"/>
      <c r="D200" s="38"/>
      <c r="E200" s="45" t="s">
        <v>565</v>
      </c>
      <c r="F200" s="38"/>
      <c r="G200" s="38"/>
      <c r="H200" s="38"/>
      <c r="I200" s="38"/>
      <c r="J200" s="39"/>
    </row>
    <row r="201" ht="120">
      <c r="A201" s="29" t="s">
        <v>36</v>
      </c>
      <c r="B201" s="37"/>
      <c r="C201" s="38"/>
      <c r="D201" s="38"/>
      <c r="E201" s="31" t="s">
        <v>561</v>
      </c>
      <c r="F201" s="38"/>
      <c r="G201" s="38"/>
      <c r="H201" s="38"/>
      <c r="I201" s="38"/>
      <c r="J201" s="39"/>
    </row>
    <row r="202">
      <c r="A202" s="23" t="s">
        <v>26</v>
      </c>
      <c r="B202" s="24"/>
      <c r="C202" s="25" t="s">
        <v>255</v>
      </c>
      <c r="D202" s="26"/>
      <c r="E202" s="23" t="s">
        <v>256</v>
      </c>
      <c r="F202" s="26"/>
      <c r="G202" s="26"/>
      <c r="H202" s="26"/>
      <c r="I202" s="27">
        <f>SUMIFS(I203:I218,A203:A218,"P")</f>
        <v>0</v>
      </c>
      <c r="J202" s="28"/>
    </row>
    <row r="203">
      <c r="A203" s="29" t="s">
        <v>29</v>
      </c>
      <c r="B203" s="29">
        <v>48</v>
      </c>
      <c r="C203" s="30" t="s">
        <v>566</v>
      </c>
      <c r="D203" s="29" t="s">
        <v>31</v>
      </c>
      <c r="E203" s="31" t="s">
        <v>567</v>
      </c>
      <c r="F203" s="32" t="s">
        <v>129</v>
      </c>
      <c r="G203" s="33">
        <v>25</v>
      </c>
      <c r="H203" s="34">
        <v>0</v>
      </c>
      <c r="I203" s="35">
        <f>ROUND(G203*H203,P4)</f>
        <v>0</v>
      </c>
      <c r="J203" s="29"/>
      <c r="O203" s="36">
        <f>I203*0.21</f>
        <v>0</v>
      </c>
      <c r="P203">
        <v>3</v>
      </c>
    </row>
    <row r="204" ht="30">
      <c r="A204" s="29" t="s">
        <v>34</v>
      </c>
      <c r="B204" s="37"/>
      <c r="C204" s="38"/>
      <c r="D204" s="38"/>
      <c r="E204" s="31" t="s">
        <v>568</v>
      </c>
      <c r="F204" s="38"/>
      <c r="G204" s="38"/>
      <c r="H204" s="38"/>
      <c r="I204" s="38"/>
      <c r="J204" s="39"/>
    </row>
    <row r="205" ht="45">
      <c r="A205" s="29" t="s">
        <v>96</v>
      </c>
      <c r="B205" s="37"/>
      <c r="C205" s="38"/>
      <c r="D205" s="38"/>
      <c r="E205" s="45" t="s">
        <v>569</v>
      </c>
      <c r="F205" s="38"/>
      <c r="G205" s="38"/>
      <c r="H205" s="38"/>
      <c r="I205" s="38"/>
      <c r="J205" s="39"/>
    </row>
    <row r="206" ht="330">
      <c r="A206" s="29" t="s">
        <v>36</v>
      </c>
      <c r="B206" s="37"/>
      <c r="C206" s="38"/>
      <c r="D206" s="38"/>
      <c r="E206" s="31" t="s">
        <v>570</v>
      </c>
      <c r="F206" s="38"/>
      <c r="G206" s="38"/>
      <c r="H206" s="38"/>
      <c r="I206" s="38"/>
      <c r="J206" s="39"/>
    </row>
    <row r="207">
      <c r="A207" s="29" t="s">
        <v>29</v>
      </c>
      <c r="B207" s="29">
        <v>49</v>
      </c>
      <c r="C207" s="30" t="s">
        <v>571</v>
      </c>
      <c r="D207" s="29" t="s">
        <v>31</v>
      </c>
      <c r="E207" s="31" t="s">
        <v>572</v>
      </c>
      <c r="F207" s="32" t="s">
        <v>129</v>
      </c>
      <c r="G207" s="33">
        <v>78.400000000000006</v>
      </c>
      <c r="H207" s="34">
        <v>0</v>
      </c>
      <c r="I207" s="35">
        <f>ROUND(G207*H207,P4)</f>
        <v>0</v>
      </c>
      <c r="J207" s="29"/>
      <c r="O207" s="36">
        <f>I207*0.21</f>
        <v>0</v>
      </c>
      <c r="P207">
        <v>3</v>
      </c>
    </row>
    <row r="208" ht="30">
      <c r="A208" s="29" t="s">
        <v>34</v>
      </c>
      <c r="B208" s="37"/>
      <c r="C208" s="38"/>
      <c r="D208" s="38"/>
      <c r="E208" s="31" t="s">
        <v>573</v>
      </c>
      <c r="F208" s="38"/>
      <c r="G208" s="38"/>
      <c r="H208" s="38"/>
      <c r="I208" s="38"/>
      <c r="J208" s="39"/>
    </row>
    <row r="209" ht="75">
      <c r="A209" s="29" t="s">
        <v>96</v>
      </c>
      <c r="B209" s="37"/>
      <c r="C209" s="38"/>
      <c r="D209" s="38"/>
      <c r="E209" s="45" t="s">
        <v>574</v>
      </c>
      <c r="F209" s="38"/>
      <c r="G209" s="38"/>
      <c r="H209" s="38"/>
      <c r="I209" s="38"/>
      <c r="J209" s="39"/>
    </row>
    <row r="210" ht="330">
      <c r="A210" s="29" t="s">
        <v>36</v>
      </c>
      <c r="B210" s="37"/>
      <c r="C210" s="38"/>
      <c r="D210" s="38"/>
      <c r="E210" s="31" t="s">
        <v>570</v>
      </c>
      <c r="F210" s="38"/>
      <c r="G210" s="38"/>
      <c r="H210" s="38"/>
      <c r="I210" s="38"/>
      <c r="J210" s="39"/>
    </row>
    <row r="211">
      <c r="A211" s="29" t="s">
        <v>29</v>
      </c>
      <c r="B211" s="29">
        <v>50</v>
      </c>
      <c r="C211" s="30" t="s">
        <v>575</v>
      </c>
      <c r="D211" s="29" t="s">
        <v>31</v>
      </c>
      <c r="E211" s="31" t="s">
        <v>576</v>
      </c>
      <c r="F211" s="32" t="s">
        <v>129</v>
      </c>
      <c r="G211" s="33">
        <v>3.2000000000000002</v>
      </c>
      <c r="H211" s="34">
        <v>0</v>
      </c>
      <c r="I211" s="35">
        <f>ROUND(G211*H211,P4)</f>
        <v>0</v>
      </c>
      <c r="J211" s="29"/>
      <c r="O211" s="36">
        <f>I211*0.21</f>
        <v>0</v>
      </c>
      <c r="P211">
        <v>3</v>
      </c>
    </row>
    <row r="212">
      <c r="A212" s="29" t="s">
        <v>34</v>
      </c>
      <c r="B212" s="37"/>
      <c r="C212" s="38"/>
      <c r="D212" s="38"/>
      <c r="E212" s="31" t="s">
        <v>577</v>
      </c>
      <c r="F212" s="38"/>
      <c r="G212" s="38"/>
      <c r="H212" s="38"/>
      <c r="I212" s="38"/>
      <c r="J212" s="39"/>
    </row>
    <row r="213" ht="45">
      <c r="A213" s="29" t="s">
        <v>96</v>
      </c>
      <c r="B213" s="37"/>
      <c r="C213" s="38"/>
      <c r="D213" s="38"/>
      <c r="E213" s="45" t="s">
        <v>578</v>
      </c>
      <c r="F213" s="38"/>
      <c r="G213" s="38"/>
      <c r="H213" s="38"/>
      <c r="I213" s="38"/>
      <c r="J213" s="39"/>
    </row>
    <row r="214" ht="315">
      <c r="A214" s="29" t="s">
        <v>36</v>
      </c>
      <c r="B214" s="37"/>
      <c r="C214" s="38"/>
      <c r="D214" s="38"/>
      <c r="E214" s="31" t="s">
        <v>579</v>
      </c>
      <c r="F214" s="38"/>
      <c r="G214" s="38"/>
      <c r="H214" s="38"/>
      <c r="I214" s="38"/>
      <c r="J214" s="39"/>
    </row>
    <row r="215">
      <c r="A215" s="29" t="s">
        <v>29</v>
      </c>
      <c r="B215" s="29">
        <v>51</v>
      </c>
      <c r="C215" s="30" t="s">
        <v>580</v>
      </c>
      <c r="D215" s="29" t="s">
        <v>31</v>
      </c>
      <c r="E215" s="31" t="s">
        <v>581</v>
      </c>
      <c r="F215" s="32" t="s">
        <v>129</v>
      </c>
      <c r="G215" s="33">
        <v>0.59999999999999998</v>
      </c>
      <c r="H215" s="34">
        <v>0</v>
      </c>
      <c r="I215" s="35">
        <f>ROUND(G215*H215,P4)</f>
        <v>0</v>
      </c>
      <c r="J215" s="29"/>
      <c r="O215" s="36">
        <f>I215*0.21</f>
        <v>0</v>
      </c>
      <c r="P215">
        <v>3</v>
      </c>
    </row>
    <row r="216">
      <c r="A216" s="29" t="s">
        <v>34</v>
      </c>
      <c r="B216" s="37"/>
      <c r="C216" s="38"/>
      <c r="D216" s="38"/>
      <c r="E216" s="31" t="s">
        <v>582</v>
      </c>
      <c r="F216" s="38"/>
      <c r="G216" s="38"/>
      <c r="H216" s="38"/>
      <c r="I216" s="38"/>
      <c r="J216" s="39"/>
    </row>
    <row r="217" ht="45">
      <c r="A217" s="29" t="s">
        <v>96</v>
      </c>
      <c r="B217" s="37"/>
      <c r="C217" s="38"/>
      <c r="D217" s="38"/>
      <c r="E217" s="45" t="s">
        <v>583</v>
      </c>
      <c r="F217" s="38"/>
      <c r="G217" s="38"/>
      <c r="H217" s="38"/>
      <c r="I217" s="38"/>
      <c r="J217" s="39"/>
    </row>
    <row r="218" ht="315">
      <c r="A218" s="29" t="s">
        <v>36</v>
      </c>
      <c r="B218" s="37"/>
      <c r="C218" s="38"/>
      <c r="D218" s="38"/>
      <c r="E218" s="31" t="s">
        <v>579</v>
      </c>
      <c r="F218" s="38"/>
      <c r="G218" s="38"/>
      <c r="H218" s="38"/>
      <c r="I218" s="38"/>
      <c r="J218" s="39"/>
    </row>
    <row r="219">
      <c r="A219" s="23" t="s">
        <v>26</v>
      </c>
      <c r="B219" s="24"/>
      <c r="C219" s="25" t="s">
        <v>125</v>
      </c>
      <c r="D219" s="26"/>
      <c r="E219" s="23" t="s">
        <v>126</v>
      </c>
      <c r="F219" s="26"/>
      <c r="G219" s="26"/>
      <c r="H219" s="26"/>
      <c r="I219" s="27">
        <f>SUMIFS(I220:I247,A220:A247,"P")</f>
        <v>0</v>
      </c>
      <c r="J219" s="28"/>
    </row>
    <row r="220">
      <c r="A220" s="29" t="s">
        <v>29</v>
      </c>
      <c r="B220" s="29">
        <v>52</v>
      </c>
      <c r="C220" s="30" t="s">
        <v>584</v>
      </c>
      <c r="D220" s="29" t="s">
        <v>31</v>
      </c>
      <c r="E220" s="31" t="s">
        <v>585</v>
      </c>
      <c r="F220" s="32" t="s">
        <v>129</v>
      </c>
      <c r="G220" s="33">
        <v>3</v>
      </c>
      <c r="H220" s="34">
        <v>0</v>
      </c>
      <c r="I220" s="35">
        <f>ROUND(G220*H220,P4)</f>
        <v>0</v>
      </c>
      <c r="J220" s="29"/>
      <c r="O220" s="36">
        <f>I220*0.21</f>
        <v>0</v>
      </c>
      <c r="P220">
        <v>3</v>
      </c>
    </row>
    <row r="221" ht="60">
      <c r="A221" s="29" t="s">
        <v>34</v>
      </c>
      <c r="B221" s="37"/>
      <c r="C221" s="38"/>
      <c r="D221" s="38"/>
      <c r="E221" s="31" t="s">
        <v>586</v>
      </c>
      <c r="F221" s="38"/>
      <c r="G221" s="38"/>
      <c r="H221" s="38"/>
      <c r="I221" s="38"/>
      <c r="J221" s="39"/>
    </row>
    <row r="222" ht="45">
      <c r="A222" s="29" t="s">
        <v>96</v>
      </c>
      <c r="B222" s="37"/>
      <c r="C222" s="38"/>
      <c r="D222" s="38"/>
      <c r="E222" s="45" t="s">
        <v>587</v>
      </c>
      <c r="F222" s="38"/>
      <c r="G222" s="38"/>
      <c r="H222" s="38"/>
      <c r="I222" s="38"/>
      <c r="J222" s="39"/>
    </row>
    <row r="223" ht="105">
      <c r="A223" s="29" t="s">
        <v>36</v>
      </c>
      <c r="B223" s="37"/>
      <c r="C223" s="38"/>
      <c r="D223" s="38"/>
      <c r="E223" s="31" t="s">
        <v>588</v>
      </c>
      <c r="F223" s="38"/>
      <c r="G223" s="38"/>
      <c r="H223" s="38"/>
      <c r="I223" s="38"/>
      <c r="J223" s="39"/>
    </row>
    <row r="224">
      <c r="A224" s="29" t="s">
        <v>29</v>
      </c>
      <c r="B224" s="29">
        <v>53</v>
      </c>
      <c r="C224" s="30" t="s">
        <v>589</v>
      </c>
      <c r="D224" s="29" t="s">
        <v>31</v>
      </c>
      <c r="E224" s="31" t="s">
        <v>590</v>
      </c>
      <c r="F224" s="32" t="s">
        <v>129</v>
      </c>
      <c r="G224" s="33">
        <v>58.049999999999997</v>
      </c>
      <c r="H224" s="34">
        <v>0</v>
      </c>
      <c r="I224" s="35">
        <f>ROUND(G224*H224,P4)</f>
        <v>0</v>
      </c>
      <c r="J224" s="29"/>
      <c r="O224" s="36">
        <f>I224*0.21</f>
        <v>0</v>
      </c>
      <c r="P224">
        <v>3</v>
      </c>
    </row>
    <row r="225" ht="75">
      <c r="A225" s="29" t="s">
        <v>34</v>
      </c>
      <c r="B225" s="37"/>
      <c r="C225" s="38"/>
      <c r="D225" s="38"/>
      <c r="E225" s="31" t="s">
        <v>591</v>
      </c>
      <c r="F225" s="38"/>
      <c r="G225" s="38"/>
      <c r="H225" s="38"/>
      <c r="I225" s="38"/>
      <c r="J225" s="39"/>
    </row>
    <row r="226" ht="45">
      <c r="A226" s="29" t="s">
        <v>96</v>
      </c>
      <c r="B226" s="37"/>
      <c r="C226" s="38"/>
      <c r="D226" s="38"/>
      <c r="E226" s="45" t="s">
        <v>592</v>
      </c>
      <c r="F226" s="38"/>
      <c r="G226" s="38"/>
      <c r="H226" s="38"/>
      <c r="I226" s="38"/>
      <c r="J226" s="39"/>
    </row>
    <row r="227" ht="120">
      <c r="A227" s="29" t="s">
        <v>36</v>
      </c>
      <c r="B227" s="37"/>
      <c r="C227" s="38"/>
      <c r="D227" s="38"/>
      <c r="E227" s="31" t="s">
        <v>593</v>
      </c>
      <c r="F227" s="38"/>
      <c r="G227" s="38"/>
      <c r="H227" s="38"/>
      <c r="I227" s="38"/>
      <c r="J227" s="39"/>
    </row>
    <row r="228">
      <c r="A228" s="29" t="s">
        <v>29</v>
      </c>
      <c r="B228" s="29">
        <v>54</v>
      </c>
      <c r="C228" s="30" t="s">
        <v>594</v>
      </c>
      <c r="D228" s="29" t="s">
        <v>31</v>
      </c>
      <c r="E228" s="31" t="s">
        <v>595</v>
      </c>
      <c r="F228" s="32" t="s">
        <v>140</v>
      </c>
      <c r="G228" s="33">
        <v>4</v>
      </c>
      <c r="H228" s="34">
        <v>0</v>
      </c>
      <c r="I228" s="35">
        <f>ROUND(G228*H228,P4)</f>
        <v>0</v>
      </c>
      <c r="J228" s="29"/>
      <c r="O228" s="36">
        <f>I228*0.21</f>
        <v>0</v>
      </c>
      <c r="P228">
        <v>3</v>
      </c>
    </row>
    <row r="229">
      <c r="A229" s="29" t="s">
        <v>34</v>
      </c>
      <c r="B229" s="37"/>
      <c r="C229" s="38"/>
      <c r="D229" s="38"/>
      <c r="E229" s="31" t="s">
        <v>596</v>
      </c>
      <c r="F229" s="38"/>
      <c r="G229" s="38"/>
      <c r="H229" s="38"/>
      <c r="I229" s="38"/>
      <c r="J229" s="39"/>
    </row>
    <row r="230" ht="45">
      <c r="A230" s="29" t="s">
        <v>96</v>
      </c>
      <c r="B230" s="37"/>
      <c r="C230" s="38"/>
      <c r="D230" s="38"/>
      <c r="E230" s="45" t="s">
        <v>597</v>
      </c>
      <c r="F230" s="38"/>
      <c r="G230" s="38"/>
      <c r="H230" s="38"/>
      <c r="I230" s="38"/>
      <c r="J230" s="39"/>
    </row>
    <row r="231" ht="90">
      <c r="A231" s="29" t="s">
        <v>36</v>
      </c>
      <c r="B231" s="37"/>
      <c r="C231" s="38"/>
      <c r="D231" s="38"/>
      <c r="E231" s="31" t="s">
        <v>598</v>
      </c>
      <c r="F231" s="38"/>
      <c r="G231" s="38"/>
      <c r="H231" s="38"/>
      <c r="I231" s="38"/>
      <c r="J231" s="39"/>
    </row>
    <row r="232" ht="30">
      <c r="A232" s="29" t="s">
        <v>29</v>
      </c>
      <c r="B232" s="29">
        <v>55</v>
      </c>
      <c r="C232" s="30" t="s">
        <v>265</v>
      </c>
      <c r="D232" s="29" t="s">
        <v>31</v>
      </c>
      <c r="E232" s="31" t="s">
        <v>266</v>
      </c>
      <c r="F232" s="32" t="s">
        <v>129</v>
      </c>
      <c r="G232" s="33">
        <v>7.5</v>
      </c>
      <c r="H232" s="34">
        <v>0</v>
      </c>
      <c r="I232" s="35">
        <f>ROUND(G232*H232,P4)</f>
        <v>0</v>
      </c>
      <c r="J232" s="29"/>
      <c r="O232" s="36">
        <f>I232*0.21</f>
        <v>0</v>
      </c>
      <c r="P232">
        <v>3</v>
      </c>
    </row>
    <row r="233" ht="75">
      <c r="A233" s="29" t="s">
        <v>34</v>
      </c>
      <c r="B233" s="37"/>
      <c r="C233" s="38"/>
      <c r="D233" s="38"/>
      <c r="E233" s="31" t="s">
        <v>267</v>
      </c>
      <c r="F233" s="38"/>
      <c r="G233" s="38"/>
      <c r="H233" s="38"/>
      <c r="I233" s="38"/>
      <c r="J233" s="39"/>
    </row>
    <row r="234" ht="45">
      <c r="A234" s="29" t="s">
        <v>96</v>
      </c>
      <c r="B234" s="37"/>
      <c r="C234" s="38"/>
      <c r="D234" s="38"/>
      <c r="E234" s="45" t="s">
        <v>599</v>
      </c>
      <c r="F234" s="38"/>
      <c r="G234" s="38"/>
      <c r="H234" s="38"/>
      <c r="I234" s="38"/>
      <c r="J234" s="39"/>
    </row>
    <row r="235" ht="90">
      <c r="A235" s="29" t="s">
        <v>36</v>
      </c>
      <c r="B235" s="37"/>
      <c r="C235" s="38"/>
      <c r="D235" s="38"/>
      <c r="E235" s="31" t="s">
        <v>269</v>
      </c>
      <c r="F235" s="38"/>
      <c r="G235" s="38"/>
      <c r="H235" s="38"/>
      <c r="I235" s="38"/>
      <c r="J235" s="39"/>
    </row>
    <row r="236">
      <c r="A236" s="29" t="s">
        <v>29</v>
      </c>
      <c r="B236" s="29">
        <v>56</v>
      </c>
      <c r="C236" s="30" t="s">
        <v>600</v>
      </c>
      <c r="D236" s="29" t="s">
        <v>31</v>
      </c>
      <c r="E236" s="31" t="s">
        <v>601</v>
      </c>
      <c r="F236" s="32" t="s">
        <v>140</v>
      </c>
      <c r="G236" s="33">
        <v>101</v>
      </c>
      <c r="H236" s="34">
        <v>0</v>
      </c>
      <c r="I236" s="35">
        <f>ROUND(G236*H236,P4)</f>
        <v>0</v>
      </c>
      <c r="J236" s="29"/>
      <c r="O236" s="36">
        <f>I236*0.21</f>
        <v>0</v>
      </c>
      <c r="P236">
        <v>3</v>
      </c>
    </row>
    <row r="237" ht="30">
      <c r="A237" s="29" t="s">
        <v>34</v>
      </c>
      <c r="B237" s="37"/>
      <c r="C237" s="38"/>
      <c r="D237" s="38"/>
      <c r="E237" s="31" t="s">
        <v>602</v>
      </c>
      <c r="F237" s="38"/>
      <c r="G237" s="38"/>
      <c r="H237" s="38"/>
      <c r="I237" s="38"/>
      <c r="J237" s="39"/>
    </row>
    <row r="238" ht="45">
      <c r="A238" s="29" t="s">
        <v>96</v>
      </c>
      <c r="B238" s="37"/>
      <c r="C238" s="38"/>
      <c r="D238" s="38"/>
      <c r="E238" s="45" t="s">
        <v>603</v>
      </c>
      <c r="F238" s="38"/>
      <c r="G238" s="38"/>
      <c r="H238" s="38"/>
      <c r="I238" s="38"/>
      <c r="J238" s="39"/>
    </row>
    <row r="239" ht="60">
      <c r="A239" s="29" t="s">
        <v>36</v>
      </c>
      <c r="B239" s="37"/>
      <c r="C239" s="38"/>
      <c r="D239" s="38"/>
      <c r="E239" s="31" t="s">
        <v>604</v>
      </c>
      <c r="F239" s="38"/>
      <c r="G239" s="38"/>
      <c r="H239" s="38"/>
      <c r="I239" s="38"/>
      <c r="J239" s="39"/>
    </row>
    <row r="240" ht="30">
      <c r="A240" s="29" t="s">
        <v>29</v>
      </c>
      <c r="B240" s="29">
        <v>57</v>
      </c>
      <c r="C240" s="30" t="s">
        <v>605</v>
      </c>
      <c r="D240" s="29" t="s">
        <v>31</v>
      </c>
      <c r="E240" s="31" t="s">
        <v>606</v>
      </c>
      <c r="F240" s="32" t="s">
        <v>129</v>
      </c>
      <c r="G240" s="33">
        <v>34</v>
      </c>
      <c r="H240" s="34">
        <v>0</v>
      </c>
      <c r="I240" s="35">
        <f>ROUND(G240*H240,P4)</f>
        <v>0</v>
      </c>
      <c r="J240" s="29"/>
      <c r="O240" s="36">
        <f>I240*0.21</f>
        <v>0</v>
      </c>
      <c r="P240">
        <v>3</v>
      </c>
    </row>
    <row r="241" ht="30">
      <c r="A241" s="29" t="s">
        <v>34</v>
      </c>
      <c r="B241" s="37"/>
      <c r="C241" s="38"/>
      <c r="D241" s="38"/>
      <c r="E241" s="31" t="s">
        <v>607</v>
      </c>
      <c r="F241" s="38"/>
      <c r="G241" s="38"/>
      <c r="H241" s="38"/>
      <c r="I241" s="38"/>
      <c r="J241" s="39"/>
    </row>
    <row r="242" ht="90">
      <c r="A242" s="29" t="s">
        <v>96</v>
      </c>
      <c r="B242" s="37"/>
      <c r="C242" s="38"/>
      <c r="D242" s="38"/>
      <c r="E242" s="45" t="s">
        <v>608</v>
      </c>
      <c r="F242" s="38"/>
      <c r="G242" s="38"/>
      <c r="H242" s="38"/>
      <c r="I242" s="38"/>
      <c r="J242" s="39"/>
    </row>
    <row r="243" ht="165">
      <c r="A243" s="29" t="s">
        <v>36</v>
      </c>
      <c r="B243" s="37"/>
      <c r="C243" s="38"/>
      <c r="D243" s="38"/>
      <c r="E243" s="31" t="s">
        <v>609</v>
      </c>
      <c r="F243" s="38"/>
      <c r="G243" s="38"/>
      <c r="H243" s="38"/>
      <c r="I243" s="38"/>
      <c r="J243" s="39"/>
    </row>
    <row r="244">
      <c r="A244" s="29" t="s">
        <v>29</v>
      </c>
      <c r="B244" s="29">
        <v>58</v>
      </c>
      <c r="C244" s="30" t="s">
        <v>610</v>
      </c>
      <c r="D244" s="29" t="s">
        <v>31</v>
      </c>
      <c r="E244" s="31" t="s">
        <v>611</v>
      </c>
      <c r="F244" s="32" t="s">
        <v>121</v>
      </c>
      <c r="G244" s="33">
        <v>0.14999999999999999</v>
      </c>
      <c r="H244" s="34">
        <v>0</v>
      </c>
      <c r="I244" s="35">
        <f>ROUND(G244*H244,P4)</f>
        <v>0</v>
      </c>
      <c r="J244" s="29"/>
      <c r="O244" s="36">
        <f>I244*0.21</f>
        <v>0</v>
      </c>
      <c r="P244">
        <v>3</v>
      </c>
    </row>
    <row r="245" ht="30">
      <c r="A245" s="29" t="s">
        <v>34</v>
      </c>
      <c r="B245" s="37"/>
      <c r="C245" s="38"/>
      <c r="D245" s="38"/>
      <c r="E245" s="31" t="s">
        <v>612</v>
      </c>
      <c r="F245" s="38"/>
      <c r="G245" s="38"/>
      <c r="H245" s="38"/>
      <c r="I245" s="38"/>
      <c r="J245" s="39"/>
    </row>
    <row r="246" ht="45">
      <c r="A246" s="29" t="s">
        <v>96</v>
      </c>
      <c r="B246" s="37"/>
      <c r="C246" s="38"/>
      <c r="D246" s="38"/>
      <c r="E246" s="45" t="s">
        <v>613</v>
      </c>
      <c r="F246" s="38"/>
      <c r="G246" s="38"/>
      <c r="H246" s="38"/>
      <c r="I246" s="38"/>
      <c r="J246" s="39"/>
    </row>
    <row r="247" ht="150">
      <c r="A247" s="29" t="s">
        <v>36</v>
      </c>
      <c r="B247" s="40"/>
      <c r="C247" s="41"/>
      <c r="D247" s="41"/>
      <c r="E247" s="31" t="s">
        <v>614</v>
      </c>
      <c r="F247" s="41"/>
      <c r="G247" s="41"/>
      <c r="H247" s="41"/>
      <c r="I247" s="41"/>
      <c r="J247" s="42"/>
    </row>
  </sheetData>
  <sheetProtection sheet="1" objects="1" scenarios="1" spinCount="100000" saltValue="EfOUPEQ/q/zoyPUj4tfYH9vyze5uEaIUTn7NPWMcqApIcKfR/I+rMod16Yl+cet10ut+Pkyx8If7aEdErutIOw==" hashValue="tRyw8/Fd1C8dgFyV0JxgE/EpjMeUwXaMB85m+pDEnkGeDPqOQY2UWggv7CizMAG6yCpW4Au8UKY7ORKyjTb5O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615</v>
      </c>
      <c r="I3" s="16">
        <f>SUMIFS(I8:I93,A8:A93,"SD")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615</v>
      </c>
      <c r="D4" s="13"/>
      <c r="E4" s="14" t="s">
        <v>616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91</v>
      </c>
      <c r="D9" s="29" t="s">
        <v>92</v>
      </c>
      <c r="E9" s="31" t="s">
        <v>93</v>
      </c>
      <c r="F9" s="32" t="s">
        <v>94</v>
      </c>
      <c r="G9" s="33">
        <v>383.53500000000003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95</v>
      </c>
      <c r="F10" s="38"/>
      <c r="G10" s="38"/>
      <c r="H10" s="38"/>
      <c r="I10" s="38"/>
      <c r="J10" s="39"/>
    </row>
    <row r="11" ht="45">
      <c r="A11" s="29" t="s">
        <v>96</v>
      </c>
      <c r="B11" s="37"/>
      <c r="C11" s="38"/>
      <c r="D11" s="38"/>
      <c r="E11" s="45" t="s">
        <v>617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98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91</v>
      </c>
      <c r="D13" s="29" t="s">
        <v>99</v>
      </c>
      <c r="E13" s="31" t="s">
        <v>93</v>
      </c>
      <c r="F13" s="32" t="s">
        <v>94</v>
      </c>
      <c r="G13" s="33">
        <v>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100</v>
      </c>
      <c r="F14" s="38"/>
      <c r="G14" s="38"/>
      <c r="H14" s="38"/>
      <c r="I14" s="38"/>
      <c r="J14" s="39"/>
    </row>
    <row r="15" ht="45">
      <c r="A15" s="29" t="s">
        <v>96</v>
      </c>
      <c r="B15" s="37"/>
      <c r="C15" s="38"/>
      <c r="D15" s="38"/>
      <c r="E15" s="45" t="s">
        <v>618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98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106</v>
      </c>
      <c r="D17" s="26"/>
      <c r="E17" s="23" t="s">
        <v>107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29</v>
      </c>
      <c r="B18" s="29">
        <v>3</v>
      </c>
      <c r="C18" s="30" t="s">
        <v>619</v>
      </c>
      <c r="D18" s="29" t="s">
        <v>31</v>
      </c>
      <c r="E18" s="31" t="s">
        <v>620</v>
      </c>
      <c r="F18" s="32" t="s">
        <v>357</v>
      </c>
      <c r="G18" s="33">
        <v>100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621</v>
      </c>
      <c r="F19" s="38"/>
      <c r="G19" s="38"/>
      <c r="H19" s="38"/>
      <c r="I19" s="38"/>
      <c r="J19" s="39"/>
    </row>
    <row r="20" ht="45">
      <c r="A20" s="29" t="s">
        <v>96</v>
      </c>
      <c r="B20" s="37"/>
      <c r="C20" s="38"/>
      <c r="D20" s="38"/>
      <c r="E20" s="45" t="s">
        <v>622</v>
      </c>
      <c r="F20" s="38"/>
      <c r="G20" s="38"/>
      <c r="H20" s="38"/>
      <c r="I20" s="38"/>
      <c r="J20" s="39"/>
    </row>
    <row r="21" ht="120">
      <c r="A21" s="29" t="s">
        <v>36</v>
      </c>
      <c r="B21" s="37"/>
      <c r="C21" s="38"/>
      <c r="D21" s="38"/>
      <c r="E21" s="31" t="s">
        <v>360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623</v>
      </c>
      <c r="D22" s="29" t="s">
        <v>31</v>
      </c>
      <c r="E22" s="31" t="s">
        <v>624</v>
      </c>
      <c r="F22" s="32" t="s">
        <v>110</v>
      </c>
      <c r="G22" s="33">
        <v>213.07499999999999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75">
      <c r="A23" s="29" t="s">
        <v>34</v>
      </c>
      <c r="B23" s="37"/>
      <c r="C23" s="38"/>
      <c r="D23" s="38"/>
      <c r="E23" s="31" t="s">
        <v>625</v>
      </c>
      <c r="F23" s="38"/>
      <c r="G23" s="38"/>
      <c r="H23" s="38"/>
      <c r="I23" s="38"/>
      <c r="J23" s="39"/>
    </row>
    <row r="24" ht="105">
      <c r="A24" s="29" t="s">
        <v>96</v>
      </c>
      <c r="B24" s="37"/>
      <c r="C24" s="38"/>
      <c r="D24" s="38"/>
      <c r="E24" s="45" t="s">
        <v>626</v>
      </c>
      <c r="F24" s="38"/>
      <c r="G24" s="38"/>
      <c r="H24" s="38"/>
      <c r="I24" s="38"/>
      <c r="J24" s="39"/>
    </row>
    <row r="25" ht="409.5">
      <c r="A25" s="29" t="s">
        <v>36</v>
      </c>
      <c r="B25" s="37"/>
      <c r="C25" s="38"/>
      <c r="D25" s="38"/>
      <c r="E25" s="31" t="s">
        <v>388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203</v>
      </c>
      <c r="D26" s="29" t="s">
        <v>31</v>
      </c>
      <c r="E26" s="31" t="s">
        <v>204</v>
      </c>
      <c r="F26" s="32" t="s">
        <v>110</v>
      </c>
      <c r="G26" s="33">
        <v>213.07499999999999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627</v>
      </c>
      <c r="F27" s="38"/>
      <c r="G27" s="38"/>
      <c r="H27" s="38"/>
      <c r="I27" s="38"/>
      <c r="J27" s="39"/>
    </row>
    <row r="28" ht="45">
      <c r="A28" s="29" t="s">
        <v>96</v>
      </c>
      <c r="B28" s="37"/>
      <c r="C28" s="38"/>
      <c r="D28" s="38"/>
      <c r="E28" s="45" t="s">
        <v>628</v>
      </c>
      <c r="F28" s="38"/>
      <c r="G28" s="38"/>
      <c r="H28" s="38"/>
      <c r="I28" s="38"/>
      <c r="J28" s="39"/>
    </row>
    <row r="29" ht="270">
      <c r="A29" s="29" t="s">
        <v>36</v>
      </c>
      <c r="B29" s="37"/>
      <c r="C29" s="38"/>
      <c r="D29" s="38"/>
      <c r="E29" s="31" t="s">
        <v>207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392</v>
      </c>
      <c r="D30" s="29" t="s">
        <v>31</v>
      </c>
      <c r="E30" s="31" t="s">
        <v>393</v>
      </c>
      <c r="F30" s="32" t="s">
        <v>110</v>
      </c>
      <c r="G30" s="33">
        <v>103.125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105">
      <c r="A31" s="29" t="s">
        <v>34</v>
      </c>
      <c r="B31" s="37"/>
      <c r="C31" s="38"/>
      <c r="D31" s="38"/>
      <c r="E31" s="31" t="s">
        <v>629</v>
      </c>
      <c r="F31" s="38"/>
      <c r="G31" s="38"/>
      <c r="H31" s="38"/>
      <c r="I31" s="38"/>
      <c r="J31" s="39"/>
    </row>
    <row r="32" ht="105">
      <c r="A32" s="29" t="s">
        <v>96</v>
      </c>
      <c r="B32" s="37"/>
      <c r="C32" s="38"/>
      <c r="D32" s="38"/>
      <c r="E32" s="45" t="s">
        <v>630</v>
      </c>
      <c r="F32" s="38"/>
      <c r="G32" s="38"/>
      <c r="H32" s="38"/>
      <c r="I32" s="38"/>
      <c r="J32" s="39"/>
    </row>
    <row r="33" ht="330">
      <c r="A33" s="29" t="s">
        <v>36</v>
      </c>
      <c r="B33" s="37"/>
      <c r="C33" s="38"/>
      <c r="D33" s="38"/>
      <c r="E33" s="31" t="s">
        <v>396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631</v>
      </c>
      <c r="D34" s="29" t="s">
        <v>31</v>
      </c>
      <c r="E34" s="31" t="s">
        <v>632</v>
      </c>
      <c r="F34" s="32" t="s">
        <v>110</v>
      </c>
      <c r="G34" s="33">
        <v>40.5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90">
      <c r="A35" s="29" t="s">
        <v>34</v>
      </c>
      <c r="B35" s="37"/>
      <c r="C35" s="38"/>
      <c r="D35" s="38"/>
      <c r="E35" s="31" t="s">
        <v>633</v>
      </c>
      <c r="F35" s="38"/>
      <c r="G35" s="38"/>
      <c r="H35" s="38"/>
      <c r="I35" s="38"/>
      <c r="J35" s="39"/>
    </row>
    <row r="36" ht="75">
      <c r="A36" s="29" t="s">
        <v>96</v>
      </c>
      <c r="B36" s="37"/>
      <c r="C36" s="38"/>
      <c r="D36" s="38"/>
      <c r="E36" s="45" t="s">
        <v>634</v>
      </c>
      <c r="F36" s="38"/>
      <c r="G36" s="38"/>
      <c r="H36" s="38"/>
      <c r="I36" s="38"/>
      <c r="J36" s="39"/>
    </row>
    <row r="37" ht="409.5">
      <c r="A37" s="29" t="s">
        <v>36</v>
      </c>
      <c r="B37" s="37"/>
      <c r="C37" s="38"/>
      <c r="D37" s="38"/>
      <c r="E37" s="31" t="s">
        <v>635</v>
      </c>
      <c r="F37" s="38"/>
      <c r="G37" s="38"/>
      <c r="H37" s="38"/>
      <c r="I37" s="38"/>
      <c r="J37" s="39"/>
    </row>
    <row r="38">
      <c r="A38" s="23" t="s">
        <v>26</v>
      </c>
      <c r="B38" s="24"/>
      <c r="C38" s="25" t="s">
        <v>420</v>
      </c>
      <c r="D38" s="26"/>
      <c r="E38" s="23" t="s">
        <v>421</v>
      </c>
      <c r="F38" s="26"/>
      <c r="G38" s="26"/>
      <c r="H38" s="26"/>
      <c r="I38" s="27">
        <f>SUMIFS(I39:I42,A39:A42,"P")</f>
        <v>0</v>
      </c>
      <c r="J38" s="28"/>
    </row>
    <row r="39">
      <c r="A39" s="29" t="s">
        <v>29</v>
      </c>
      <c r="B39" s="29">
        <v>8</v>
      </c>
      <c r="C39" s="30" t="s">
        <v>636</v>
      </c>
      <c r="D39" s="29" t="s">
        <v>31</v>
      </c>
      <c r="E39" s="31" t="s">
        <v>637</v>
      </c>
      <c r="F39" s="32" t="s">
        <v>129</v>
      </c>
      <c r="G39" s="33">
        <v>45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45">
      <c r="A40" s="29" t="s">
        <v>34</v>
      </c>
      <c r="B40" s="37"/>
      <c r="C40" s="38"/>
      <c r="D40" s="38"/>
      <c r="E40" s="31" t="s">
        <v>638</v>
      </c>
      <c r="F40" s="38"/>
      <c r="G40" s="38"/>
      <c r="H40" s="38"/>
      <c r="I40" s="38"/>
      <c r="J40" s="39"/>
    </row>
    <row r="41" ht="45">
      <c r="A41" s="29" t="s">
        <v>96</v>
      </c>
      <c r="B41" s="37"/>
      <c r="C41" s="38"/>
      <c r="D41" s="38"/>
      <c r="E41" s="45" t="s">
        <v>309</v>
      </c>
      <c r="F41" s="38"/>
      <c r="G41" s="38"/>
      <c r="H41" s="38"/>
      <c r="I41" s="38"/>
      <c r="J41" s="39"/>
    </row>
    <row r="42" ht="225">
      <c r="A42" s="29" t="s">
        <v>36</v>
      </c>
      <c r="B42" s="37"/>
      <c r="C42" s="38"/>
      <c r="D42" s="38"/>
      <c r="E42" s="31" t="s">
        <v>639</v>
      </c>
      <c r="F42" s="38"/>
      <c r="G42" s="38"/>
      <c r="H42" s="38"/>
      <c r="I42" s="38"/>
      <c r="J42" s="39"/>
    </row>
    <row r="43">
      <c r="A43" s="23" t="s">
        <v>26</v>
      </c>
      <c r="B43" s="24"/>
      <c r="C43" s="25" t="s">
        <v>496</v>
      </c>
      <c r="D43" s="26"/>
      <c r="E43" s="23" t="s">
        <v>497</v>
      </c>
      <c r="F43" s="26"/>
      <c r="G43" s="26"/>
      <c r="H43" s="26"/>
      <c r="I43" s="27">
        <f>SUMIFS(I44:I47,A44:A47,"P")</f>
        <v>0</v>
      </c>
      <c r="J43" s="28"/>
    </row>
    <row r="44">
      <c r="A44" s="29" t="s">
        <v>29</v>
      </c>
      <c r="B44" s="29">
        <v>9</v>
      </c>
      <c r="C44" s="30" t="s">
        <v>640</v>
      </c>
      <c r="D44" s="29" t="s">
        <v>31</v>
      </c>
      <c r="E44" s="31" t="s">
        <v>641</v>
      </c>
      <c r="F44" s="32" t="s">
        <v>110</v>
      </c>
      <c r="G44" s="33">
        <v>0.32500000000000001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>
      <c r="A45" s="29" t="s">
        <v>34</v>
      </c>
      <c r="B45" s="37"/>
      <c r="C45" s="38"/>
      <c r="D45" s="38"/>
      <c r="E45" s="31" t="s">
        <v>642</v>
      </c>
      <c r="F45" s="38"/>
      <c r="G45" s="38"/>
      <c r="H45" s="38"/>
      <c r="I45" s="38"/>
      <c r="J45" s="39"/>
    </row>
    <row r="46" ht="60">
      <c r="A46" s="29" t="s">
        <v>96</v>
      </c>
      <c r="B46" s="37"/>
      <c r="C46" s="38"/>
      <c r="D46" s="38"/>
      <c r="E46" s="45" t="s">
        <v>643</v>
      </c>
      <c r="F46" s="38"/>
      <c r="G46" s="38"/>
      <c r="H46" s="38"/>
      <c r="I46" s="38"/>
      <c r="J46" s="39"/>
    </row>
    <row r="47" ht="409.5">
      <c r="A47" s="29" t="s">
        <v>36</v>
      </c>
      <c r="B47" s="37"/>
      <c r="C47" s="38"/>
      <c r="D47" s="38"/>
      <c r="E47" s="31" t="s">
        <v>507</v>
      </c>
      <c r="F47" s="38"/>
      <c r="G47" s="38"/>
      <c r="H47" s="38"/>
      <c r="I47" s="38"/>
      <c r="J47" s="39"/>
    </row>
    <row r="48">
      <c r="A48" s="23" t="s">
        <v>26</v>
      </c>
      <c r="B48" s="24"/>
      <c r="C48" s="25" t="s">
        <v>255</v>
      </c>
      <c r="D48" s="26"/>
      <c r="E48" s="23" t="s">
        <v>256</v>
      </c>
      <c r="F48" s="26"/>
      <c r="G48" s="26"/>
      <c r="H48" s="26"/>
      <c r="I48" s="27">
        <f>SUMIFS(I49:I84,A49:A84,"P")</f>
        <v>0</v>
      </c>
      <c r="J48" s="28"/>
    </row>
    <row r="49">
      <c r="A49" s="29" t="s">
        <v>29</v>
      </c>
      <c r="B49" s="29">
        <v>10</v>
      </c>
      <c r="C49" s="30" t="s">
        <v>644</v>
      </c>
      <c r="D49" s="29" t="s">
        <v>31</v>
      </c>
      <c r="E49" s="31" t="s">
        <v>645</v>
      </c>
      <c r="F49" s="32" t="s">
        <v>129</v>
      </c>
      <c r="G49" s="33">
        <v>18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 ht="30">
      <c r="A50" s="29" t="s">
        <v>34</v>
      </c>
      <c r="B50" s="37"/>
      <c r="C50" s="38"/>
      <c r="D50" s="38"/>
      <c r="E50" s="31" t="s">
        <v>646</v>
      </c>
      <c r="F50" s="38"/>
      <c r="G50" s="38"/>
      <c r="H50" s="38"/>
      <c r="I50" s="38"/>
      <c r="J50" s="39"/>
    </row>
    <row r="51" ht="45">
      <c r="A51" s="29" t="s">
        <v>96</v>
      </c>
      <c r="B51" s="37"/>
      <c r="C51" s="38"/>
      <c r="D51" s="38"/>
      <c r="E51" s="45" t="s">
        <v>647</v>
      </c>
      <c r="F51" s="38"/>
      <c r="G51" s="38"/>
      <c r="H51" s="38"/>
      <c r="I51" s="38"/>
      <c r="J51" s="39"/>
    </row>
    <row r="52" ht="330">
      <c r="A52" s="29" t="s">
        <v>36</v>
      </c>
      <c r="B52" s="37"/>
      <c r="C52" s="38"/>
      <c r="D52" s="38"/>
      <c r="E52" s="31" t="s">
        <v>648</v>
      </c>
      <c r="F52" s="38"/>
      <c r="G52" s="38"/>
      <c r="H52" s="38"/>
      <c r="I52" s="38"/>
      <c r="J52" s="39"/>
    </row>
    <row r="53">
      <c r="A53" s="29" t="s">
        <v>29</v>
      </c>
      <c r="B53" s="29">
        <v>11</v>
      </c>
      <c r="C53" s="30" t="s">
        <v>649</v>
      </c>
      <c r="D53" s="29" t="s">
        <v>31</v>
      </c>
      <c r="E53" s="31" t="s">
        <v>650</v>
      </c>
      <c r="F53" s="32" t="s">
        <v>129</v>
      </c>
      <c r="G53" s="33">
        <v>45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 ht="30">
      <c r="A54" s="29" t="s">
        <v>34</v>
      </c>
      <c r="B54" s="37"/>
      <c r="C54" s="38"/>
      <c r="D54" s="38"/>
      <c r="E54" s="31" t="s">
        <v>651</v>
      </c>
      <c r="F54" s="38"/>
      <c r="G54" s="38"/>
      <c r="H54" s="38"/>
      <c r="I54" s="38"/>
      <c r="J54" s="39"/>
    </row>
    <row r="55" ht="45">
      <c r="A55" s="29" t="s">
        <v>96</v>
      </c>
      <c r="B55" s="37"/>
      <c r="C55" s="38"/>
      <c r="D55" s="38"/>
      <c r="E55" s="45" t="s">
        <v>652</v>
      </c>
      <c r="F55" s="38"/>
      <c r="G55" s="38"/>
      <c r="H55" s="38"/>
      <c r="I55" s="38"/>
      <c r="J55" s="39"/>
    </row>
    <row r="56" ht="330">
      <c r="A56" s="29" t="s">
        <v>36</v>
      </c>
      <c r="B56" s="37"/>
      <c r="C56" s="38"/>
      <c r="D56" s="38"/>
      <c r="E56" s="31" t="s">
        <v>648</v>
      </c>
      <c r="F56" s="38"/>
      <c r="G56" s="38"/>
      <c r="H56" s="38"/>
      <c r="I56" s="38"/>
      <c r="J56" s="39"/>
    </row>
    <row r="57">
      <c r="A57" s="29" t="s">
        <v>29</v>
      </c>
      <c r="B57" s="29">
        <v>12</v>
      </c>
      <c r="C57" s="30" t="s">
        <v>653</v>
      </c>
      <c r="D57" s="29" t="s">
        <v>31</v>
      </c>
      <c r="E57" s="31" t="s">
        <v>654</v>
      </c>
      <c r="F57" s="32" t="s">
        <v>140</v>
      </c>
      <c r="G57" s="33">
        <v>1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 ht="30">
      <c r="A58" s="29" t="s">
        <v>34</v>
      </c>
      <c r="B58" s="37"/>
      <c r="C58" s="38"/>
      <c r="D58" s="38"/>
      <c r="E58" s="31" t="s">
        <v>655</v>
      </c>
      <c r="F58" s="38"/>
      <c r="G58" s="38"/>
      <c r="H58" s="38"/>
      <c r="I58" s="38"/>
      <c r="J58" s="39"/>
    </row>
    <row r="59" ht="45">
      <c r="A59" s="29" t="s">
        <v>96</v>
      </c>
      <c r="B59" s="37"/>
      <c r="C59" s="38"/>
      <c r="D59" s="38"/>
      <c r="E59" s="45" t="s">
        <v>656</v>
      </c>
      <c r="F59" s="38"/>
      <c r="G59" s="38"/>
      <c r="H59" s="38"/>
      <c r="I59" s="38"/>
      <c r="J59" s="39"/>
    </row>
    <row r="60" ht="375">
      <c r="A60" s="29" t="s">
        <v>36</v>
      </c>
      <c r="B60" s="37"/>
      <c r="C60" s="38"/>
      <c r="D60" s="38"/>
      <c r="E60" s="31" t="s">
        <v>657</v>
      </c>
      <c r="F60" s="38"/>
      <c r="G60" s="38"/>
      <c r="H60" s="38"/>
      <c r="I60" s="38"/>
      <c r="J60" s="39"/>
    </row>
    <row r="61">
      <c r="A61" s="29" t="s">
        <v>29</v>
      </c>
      <c r="B61" s="29">
        <v>13</v>
      </c>
      <c r="C61" s="30" t="s">
        <v>658</v>
      </c>
      <c r="D61" s="29" t="s">
        <v>31</v>
      </c>
      <c r="E61" s="31" t="s">
        <v>659</v>
      </c>
      <c r="F61" s="32" t="s">
        <v>140</v>
      </c>
      <c r="G61" s="33">
        <v>4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 ht="30">
      <c r="A62" s="29" t="s">
        <v>34</v>
      </c>
      <c r="B62" s="37"/>
      <c r="C62" s="38"/>
      <c r="D62" s="38"/>
      <c r="E62" s="31" t="s">
        <v>660</v>
      </c>
      <c r="F62" s="38"/>
      <c r="G62" s="38"/>
      <c r="H62" s="38"/>
      <c r="I62" s="38"/>
      <c r="J62" s="39"/>
    </row>
    <row r="63" ht="45">
      <c r="A63" s="29" t="s">
        <v>96</v>
      </c>
      <c r="B63" s="37"/>
      <c r="C63" s="38"/>
      <c r="D63" s="38"/>
      <c r="E63" s="45" t="s">
        <v>661</v>
      </c>
      <c r="F63" s="38"/>
      <c r="G63" s="38"/>
      <c r="H63" s="38"/>
      <c r="I63" s="38"/>
      <c r="J63" s="39"/>
    </row>
    <row r="64" ht="135">
      <c r="A64" s="29" t="s">
        <v>36</v>
      </c>
      <c r="B64" s="37"/>
      <c r="C64" s="38"/>
      <c r="D64" s="38"/>
      <c r="E64" s="31" t="s">
        <v>662</v>
      </c>
      <c r="F64" s="38"/>
      <c r="G64" s="38"/>
      <c r="H64" s="38"/>
      <c r="I64" s="38"/>
      <c r="J64" s="39"/>
    </row>
    <row r="65">
      <c r="A65" s="29" t="s">
        <v>29</v>
      </c>
      <c r="B65" s="29">
        <v>14</v>
      </c>
      <c r="C65" s="30" t="s">
        <v>663</v>
      </c>
      <c r="D65" s="29" t="s">
        <v>31</v>
      </c>
      <c r="E65" s="31" t="s">
        <v>664</v>
      </c>
      <c r="F65" s="32" t="s">
        <v>140</v>
      </c>
      <c r="G65" s="33">
        <v>4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 ht="30">
      <c r="A66" s="29" t="s">
        <v>34</v>
      </c>
      <c r="B66" s="37"/>
      <c r="C66" s="38"/>
      <c r="D66" s="38"/>
      <c r="E66" s="31" t="s">
        <v>660</v>
      </c>
      <c r="F66" s="38"/>
      <c r="G66" s="38"/>
      <c r="H66" s="38"/>
      <c r="I66" s="38"/>
      <c r="J66" s="39"/>
    </row>
    <row r="67" ht="60">
      <c r="A67" s="29" t="s">
        <v>96</v>
      </c>
      <c r="B67" s="37"/>
      <c r="C67" s="38"/>
      <c r="D67" s="38"/>
      <c r="E67" s="45" t="s">
        <v>665</v>
      </c>
      <c r="F67" s="38"/>
      <c r="G67" s="38"/>
      <c r="H67" s="38"/>
      <c r="I67" s="38"/>
      <c r="J67" s="39"/>
    </row>
    <row r="68" ht="120">
      <c r="A68" s="29" t="s">
        <v>36</v>
      </c>
      <c r="B68" s="37"/>
      <c r="C68" s="38"/>
      <c r="D68" s="38"/>
      <c r="E68" s="31" t="s">
        <v>666</v>
      </c>
      <c r="F68" s="38"/>
      <c r="G68" s="38"/>
      <c r="H68" s="38"/>
      <c r="I68" s="38"/>
      <c r="J68" s="39"/>
    </row>
    <row r="69">
      <c r="A69" s="29" t="s">
        <v>29</v>
      </c>
      <c r="B69" s="29">
        <v>15</v>
      </c>
      <c r="C69" s="30" t="s">
        <v>667</v>
      </c>
      <c r="D69" s="29" t="s">
        <v>31</v>
      </c>
      <c r="E69" s="31" t="s">
        <v>668</v>
      </c>
      <c r="F69" s="32" t="s">
        <v>140</v>
      </c>
      <c r="G69" s="33">
        <v>2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43" t="s">
        <v>31</v>
      </c>
      <c r="F70" s="38"/>
      <c r="G70" s="38"/>
      <c r="H70" s="38"/>
      <c r="I70" s="38"/>
      <c r="J70" s="39"/>
    </row>
    <row r="71" ht="45">
      <c r="A71" s="29" t="s">
        <v>96</v>
      </c>
      <c r="B71" s="37"/>
      <c r="C71" s="38"/>
      <c r="D71" s="38"/>
      <c r="E71" s="45" t="s">
        <v>669</v>
      </c>
      <c r="F71" s="38"/>
      <c r="G71" s="38"/>
      <c r="H71" s="38"/>
      <c r="I71" s="38"/>
      <c r="J71" s="39"/>
    </row>
    <row r="72" ht="105">
      <c r="A72" s="29" t="s">
        <v>36</v>
      </c>
      <c r="B72" s="37"/>
      <c r="C72" s="38"/>
      <c r="D72" s="38"/>
      <c r="E72" s="31" t="s">
        <v>670</v>
      </c>
      <c r="F72" s="38"/>
      <c r="G72" s="38"/>
      <c r="H72" s="38"/>
      <c r="I72" s="38"/>
      <c r="J72" s="39"/>
    </row>
    <row r="73">
      <c r="A73" s="29" t="s">
        <v>29</v>
      </c>
      <c r="B73" s="29">
        <v>16</v>
      </c>
      <c r="C73" s="30" t="s">
        <v>671</v>
      </c>
      <c r="D73" s="29" t="s">
        <v>31</v>
      </c>
      <c r="E73" s="31" t="s">
        <v>672</v>
      </c>
      <c r="F73" s="32" t="s">
        <v>129</v>
      </c>
      <c r="G73" s="33">
        <v>18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43" t="s">
        <v>31</v>
      </c>
      <c r="F74" s="38"/>
      <c r="G74" s="38"/>
      <c r="H74" s="38"/>
      <c r="I74" s="38"/>
      <c r="J74" s="39"/>
    </row>
    <row r="75" ht="45">
      <c r="A75" s="29" t="s">
        <v>96</v>
      </c>
      <c r="B75" s="37"/>
      <c r="C75" s="38"/>
      <c r="D75" s="38"/>
      <c r="E75" s="45" t="s">
        <v>673</v>
      </c>
      <c r="F75" s="38"/>
      <c r="G75" s="38"/>
      <c r="H75" s="38"/>
      <c r="I75" s="38"/>
      <c r="J75" s="39"/>
    </row>
    <row r="76" ht="150">
      <c r="A76" s="29" t="s">
        <v>36</v>
      </c>
      <c r="B76" s="37"/>
      <c r="C76" s="38"/>
      <c r="D76" s="38"/>
      <c r="E76" s="31" t="s">
        <v>674</v>
      </c>
      <c r="F76" s="38"/>
      <c r="G76" s="38"/>
      <c r="H76" s="38"/>
      <c r="I76" s="38"/>
      <c r="J76" s="39"/>
    </row>
    <row r="77">
      <c r="A77" s="29" t="s">
        <v>29</v>
      </c>
      <c r="B77" s="29">
        <v>17</v>
      </c>
      <c r="C77" s="30" t="s">
        <v>675</v>
      </c>
      <c r="D77" s="29" t="s">
        <v>31</v>
      </c>
      <c r="E77" s="31" t="s">
        <v>676</v>
      </c>
      <c r="F77" s="32" t="s">
        <v>129</v>
      </c>
      <c r="G77" s="33">
        <v>45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43" t="s">
        <v>31</v>
      </c>
      <c r="F78" s="38"/>
      <c r="G78" s="38"/>
      <c r="H78" s="38"/>
      <c r="I78" s="38"/>
      <c r="J78" s="39"/>
    </row>
    <row r="79" ht="45">
      <c r="A79" s="29" t="s">
        <v>96</v>
      </c>
      <c r="B79" s="37"/>
      <c r="C79" s="38"/>
      <c r="D79" s="38"/>
      <c r="E79" s="45" t="s">
        <v>677</v>
      </c>
      <c r="F79" s="38"/>
      <c r="G79" s="38"/>
      <c r="H79" s="38"/>
      <c r="I79" s="38"/>
      <c r="J79" s="39"/>
    </row>
    <row r="80" ht="150">
      <c r="A80" s="29" t="s">
        <v>36</v>
      </c>
      <c r="B80" s="37"/>
      <c r="C80" s="38"/>
      <c r="D80" s="38"/>
      <c r="E80" s="31" t="s">
        <v>674</v>
      </c>
      <c r="F80" s="38"/>
      <c r="G80" s="38"/>
      <c r="H80" s="38"/>
      <c r="I80" s="38"/>
      <c r="J80" s="39"/>
    </row>
    <row r="81">
      <c r="A81" s="29" t="s">
        <v>29</v>
      </c>
      <c r="B81" s="29">
        <v>18</v>
      </c>
      <c r="C81" s="30" t="s">
        <v>678</v>
      </c>
      <c r="D81" s="29" t="s">
        <v>31</v>
      </c>
      <c r="E81" s="31" t="s">
        <v>679</v>
      </c>
      <c r="F81" s="32" t="s">
        <v>129</v>
      </c>
      <c r="G81" s="33">
        <v>45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 ht="60">
      <c r="A82" s="29" t="s">
        <v>34</v>
      </c>
      <c r="B82" s="37"/>
      <c r="C82" s="38"/>
      <c r="D82" s="38"/>
      <c r="E82" s="31" t="s">
        <v>680</v>
      </c>
      <c r="F82" s="38"/>
      <c r="G82" s="38"/>
      <c r="H82" s="38"/>
      <c r="I82" s="38"/>
      <c r="J82" s="39"/>
    </row>
    <row r="83" ht="45">
      <c r="A83" s="29" t="s">
        <v>96</v>
      </c>
      <c r="B83" s="37"/>
      <c r="C83" s="38"/>
      <c r="D83" s="38"/>
      <c r="E83" s="45" t="s">
        <v>309</v>
      </c>
      <c r="F83" s="38"/>
      <c r="G83" s="38"/>
      <c r="H83" s="38"/>
      <c r="I83" s="38"/>
      <c r="J83" s="39"/>
    </row>
    <row r="84" ht="90">
      <c r="A84" s="29" t="s">
        <v>36</v>
      </c>
      <c r="B84" s="37"/>
      <c r="C84" s="38"/>
      <c r="D84" s="38"/>
      <c r="E84" s="31" t="s">
        <v>681</v>
      </c>
      <c r="F84" s="38"/>
      <c r="G84" s="38"/>
      <c r="H84" s="38"/>
      <c r="I84" s="38"/>
      <c r="J84" s="39"/>
    </row>
    <row r="85">
      <c r="A85" s="23" t="s">
        <v>26</v>
      </c>
      <c r="B85" s="24"/>
      <c r="C85" s="25" t="s">
        <v>125</v>
      </c>
      <c r="D85" s="26"/>
      <c r="E85" s="23" t="s">
        <v>126</v>
      </c>
      <c r="F85" s="26"/>
      <c r="G85" s="26"/>
      <c r="H85" s="26"/>
      <c r="I85" s="27">
        <f>SUMIFS(I86:I93,A86:A93,"P")</f>
        <v>0</v>
      </c>
      <c r="J85" s="28"/>
    </row>
    <row r="86">
      <c r="A86" s="29" t="s">
        <v>29</v>
      </c>
      <c r="B86" s="29">
        <v>19</v>
      </c>
      <c r="C86" s="30" t="s">
        <v>682</v>
      </c>
      <c r="D86" s="29" t="s">
        <v>31</v>
      </c>
      <c r="E86" s="31" t="s">
        <v>683</v>
      </c>
      <c r="F86" s="32" t="s">
        <v>140</v>
      </c>
      <c r="G86" s="33">
        <v>3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>
      <c r="A87" s="29" t="s">
        <v>34</v>
      </c>
      <c r="B87" s="37"/>
      <c r="C87" s="38"/>
      <c r="D87" s="38"/>
      <c r="E87" s="31" t="s">
        <v>684</v>
      </c>
      <c r="F87" s="38"/>
      <c r="G87" s="38"/>
      <c r="H87" s="38"/>
      <c r="I87" s="38"/>
      <c r="J87" s="39"/>
    </row>
    <row r="88" ht="45">
      <c r="A88" s="29" t="s">
        <v>96</v>
      </c>
      <c r="B88" s="37"/>
      <c r="C88" s="38"/>
      <c r="D88" s="38"/>
      <c r="E88" s="45" t="s">
        <v>685</v>
      </c>
      <c r="F88" s="38"/>
      <c r="G88" s="38"/>
      <c r="H88" s="38"/>
      <c r="I88" s="38"/>
      <c r="J88" s="39"/>
    </row>
    <row r="89" ht="165">
      <c r="A89" s="29" t="s">
        <v>36</v>
      </c>
      <c r="B89" s="37"/>
      <c r="C89" s="38"/>
      <c r="D89" s="38"/>
      <c r="E89" s="31" t="s">
        <v>686</v>
      </c>
      <c r="F89" s="38"/>
      <c r="G89" s="38"/>
      <c r="H89" s="38"/>
      <c r="I89" s="38"/>
      <c r="J89" s="39"/>
    </row>
    <row r="90">
      <c r="A90" s="29" t="s">
        <v>29</v>
      </c>
      <c r="B90" s="29">
        <v>20</v>
      </c>
      <c r="C90" s="30" t="s">
        <v>687</v>
      </c>
      <c r="D90" s="29" t="s">
        <v>31</v>
      </c>
      <c r="E90" s="31" t="s">
        <v>688</v>
      </c>
      <c r="F90" s="32" t="s">
        <v>129</v>
      </c>
      <c r="G90" s="33">
        <v>40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>
      <c r="A91" s="29" t="s">
        <v>34</v>
      </c>
      <c r="B91" s="37"/>
      <c r="C91" s="38"/>
      <c r="D91" s="38"/>
      <c r="E91" s="31" t="s">
        <v>689</v>
      </c>
      <c r="F91" s="38"/>
      <c r="G91" s="38"/>
      <c r="H91" s="38"/>
      <c r="I91" s="38"/>
      <c r="J91" s="39"/>
    </row>
    <row r="92" ht="45">
      <c r="A92" s="29" t="s">
        <v>96</v>
      </c>
      <c r="B92" s="37"/>
      <c r="C92" s="38"/>
      <c r="D92" s="38"/>
      <c r="E92" s="45" t="s">
        <v>690</v>
      </c>
      <c r="F92" s="38"/>
      <c r="G92" s="38"/>
      <c r="H92" s="38"/>
      <c r="I92" s="38"/>
      <c r="J92" s="39"/>
    </row>
    <row r="93" ht="150">
      <c r="A93" s="29" t="s">
        <v>36</v>
      </c>
      <c r="B93" s="40"/>
      <c r="C93" s="41"/>
      <c r="D93" s="41"/>
      <c r="E93" s="31" t="s">
        <v>170</v>
      </c>
      <c r="F93" s="41"/>
      <c r="G93" s="41"/>
      <c r="H93" s="41"/>
      <c r="I93" s="41"/>
      <c r="J93" s="42"/>
    </row>
  </sheetData>
  <sheetProtection sheet="1" objects="1" scenarios="1" spinCount="100000" saltValue="Whvn5G7fjXN0+PUpSe/NCaRRxF3t+qJ8UxnQpqBz0x1F8AuAulC1KALulrA3QQJpPtkyZTLAaRhMHYoFijow5A==" hashValue="hAQEK0LGHyZcFhtV04LmQoikFxVkIuy82ROnzCqYrxuuy0CQTGQCRgyXPKz9LA2459Xf6SbvXNHVwVkTOyfuq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691</v>
      </c>
      <c r="I3" s="16">
        <f>SUMIFS(I8:I32,A8:A32,"SD")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691</v>
      </c>
      <c r="D4" s="13"/>
      <c r="E4" s="14" t="s">
        <v>692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SUMIFS(I9:I11,A9:A11,"P")</f>
        <v>0</v>
      </c>
      <c r="J8" s="28"/>
    </row>
    <row r="9">
      <c r="A9" s="29" t="s">
        <v>29</v>
      </c>
      <c r="B9" s="29">
        <v>2</v>
      </c>
      <c r="C9" s="30" t="s">
        <v>693</v>
      </c>
      <c r="D9" s="29" t="s">
        <v>31</v>
      </c>
      <c r="E9" s="31" t="s">
        <v>694</v>
      </c>
      <c r="F9" s="32" t="s">
        <v>33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210">
      <c r="A10" s="29" t="s">
        <v>34</v>
      </c>
      <c r="B10" s="37"/>
      <c r="C10" s="38"/>
      <c r="D10" s="38"/>
      <c r="E10" s="31" t="s">
        <v>695</v>
      </c>
      <c r="F10" s="38"/>
      <c r="G10" s="38"/>
      <c r="H10" s="38"/>
      <c r="I10" s="38"/>
      <c r="J10" s="39"/>
    </row>
    <row r="11">
      <c r="A11" s="29" t="s">
        <v>36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3" t="s">
        <v>26</v>
      </c>
      <c r="B12" s="24"/>
      <c r="C12" s="25" t="s">
        <v>125</v>
      </c>
      <c r="D12" s="26"/>
      <c r="E12" s="23" t="s">
        <v>126</v>
      </c>
      <c r="F12" s="26"/>
      <c r="G12" s="26"/>
      <c r="H12" s="26"/>
      <c r="I12" s="27">
        <f>SUMIFS(I13:I32,A13:A32,"P")</f>
        <v>0</v>
      </c>
      <c r="J12" s="28"/>
    </row>
    <row r="13">
      <c r="A13" s="29" t="s">
        <v>29</v>
      </c>
      <c r="B13" s="29">
        <v>3</v>
      </c>
      <c r="C13" s="30" t="s">
        <v>696</v>
      </c>
      <c r="D13" s="29" t="s">
        <v>31</v>
      </c>
      <c r="E13" s="31" t="s">
        <v>697</v>
      </c>
      <c r="F13" s="32" t="s">
        <v>140</v>
      </c>
      <c r="G13" s="33">
        <v>22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698</v>
      </c>
      <c r="F14" s="38"/>
      <c r="G14" s="38"/>
      <c r="H14" s="38"/>
      <c r="I14" s="38"/>
      <c r="J14" s="39"/>
    </row>
    <row r="15" ht="45">
      <c r="A15" s="29" t="s">
        <v>96</v>
      </c>
      <c r="B15" s="37"/>
      <c r="C15" s="38"/>
      <c r="D15" s="38"/>
      <c r="E15" s="45" t="s">
        <v>699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143</v>
      </c>
      <c r="F16" s="38"/>
      <c r="G16" s="38"/>
      <c r="H16" s="38"/>
      <c r="I16" s="38"/>
      <c r="J16" s="39"/>
    </row>
    <row r="17" ht="30">
      <c r="A17" s="29" t="s">
        <v>29</v>
      </c>
      <c r="B17" s="29">
        <v>4</v>
      </c>
      <c r="C17" s="30" t="s">
        <v>700</v>
      </c>
      <c r="D17" s="29" t="s">
        <v>31</v>
      </c>
      <c r="E17" s="31" t="s">
        <v>701</v>
      </c>
      <c r="F17" s="32" t="s">
        <v>140</v>
      </c>
      <c r="G17" s="33">
        <v>16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30">
      <c r="A18" s="29" t="s">
        <v>34</v>
      </c>
      <c r="B18" s="37"/>
      <c r="C18" s="38"/>
      <c r="D18" s="38"/>
      <c r="E18" s="31" t="s">
        <v>702</v>
      </c>
      <c r="F18" s="38"/>
      <c r="G18" s="38"/>
      <c r="H18" s="38"/>
      <c r="I18" s="38"/>
      <c r="J18" s="39"/>
    </row>
    <row r="19" ht="45">
      <c r="A19" s="29" t="s">
        <v>96</v>
      </c>
      <c r="B19" s="37"/>
      <c r="C19" s="38"/>
      <c r="D19" s="38"/>
      <c r="E19" s="45" t="s">
        <v>703</v>
      </c>
      <c r="F19" s="38"/>
      <c r="G19" s="38"/>
      <c r="H19" s="38"/>
      <c r="I19" s="38"/>
      <c r="J19" s="39"/>
    </row>
    <row r="20" ht="60">
      <c r="A20" s="29" t="s">
        <v>36</v>
      </c>
      <c r="B20" s="37"/>
      <c r="C20" s="38"/>
      <c r="D20" s="38"/>
      <c r="E20" s="31" t="s">
        <v>704</v>
      </c>
      <c r="F20" s="38"/>
      <c r="G20" s="38"/>
      <c r="H20" s="38"/>
      <c r="I20" s="38"/>
      <c r="J20" s="39"/>
    </row>
    <row r="21" ht="30">
      <c r="A21" s="29" t="s">
        <v>29</v>
      </c>
      <c r="B21" s="29">
        <v>5</v>
      </c>
      <c r="C21" s="30" t="s">
        <v>705</v>
      </c>
      <c r="D21" s="29" t="s">
        <v>31</v>
      </c>
      <c r="E21" s="31" t="s">
        <v>706</v>
      </c>
      <c r="F21" s="32" t="s">
        <v>140</v>
      </c>
      <c r="G21" s="33">
        <v>10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 ht="30">
      <c r="A22" s="29" t="s">
        <v>34</v>
      </c>
      <c r="B22" s="37"/>
      <c r="C22" s="38"/>
      <c r="D22" s="38"/>
      <c r="E22" s="31" t="s">
        <v>702</v>
      </c>
      <c r="F22" s="38"/>
      <c r="G22" s="38"/>
      <c r="H22" s="38"/>
      <c r="I22" s="38"/>
      <c r="J22" s="39"/>
    </row>
    <row r="23" ht="45">
      <c r="A23" s="29" t="s">
        <v>96</v>
      </c>
      <c r="B23" s="37"/>
      <c r="C23" s="38"/>
      <c r="D23" s="38"/>
      <c r="E23" s="45" t="s">
        <v>707</v>
      </c>
      <c r="F23" s="38"/>
      <c r="G23" s="38"/>
      <c r="H23" s="38"/>
      <c r="I23" s="38"/>
      <c r="J23" s="39"/>
    </row>
    <row r="24" ht="90">
      <c r="A24" s="29" t="s">
        <v>36</v>
      </c>
      <c r="B24" s="37"/>
      <c r="C24" s="38"/>
      <c r="D24" s="38"/>
      <c r="E24" s="31" t="s">
        <v>708</v>
      </c>
      <c r="F24" s="38"/>
      <c r="G24" s="38"/>
      <c r="H24" s="38"/>
      <c r="I24" s="38"/>
      <c r="J24" s="39"/>
    </row>
    <row r="25">
      <c r="A25" s="29" t="s">
        <v>29</v>
      </c>
      <c r="B25" s="29">
        <v>6</v>
      </c>
      <c r="C25" s="30" t="s">
        <v>709</v>
      </c>
      <c r="D25" s="29" t="s">
        <v>31</v>
      </c>
      <c r="E25" s="31" t="s">
        <v>710</v>
      </c>
      <c r="F25" s="32" t="s">
        <v>140</v>
      </c>
      <c r="G25" s="33">
        <v>11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1" t="s">
        <v>711</v>
      </c>
      <c r="F26" s="38"/>
      <c r="G26" s="38"/>
      <c r="H26" s="38"/>
      <c r="I26" s="38"/>
      <c r="J26" s="39"/>
    </row>
    <row r="27" ht="45">
      <c r="A27" s="29" t="s">
        <v>96</v>
      </c>
      <c r="B27" s="37"/>
      <c r="C27" s="38"/>
      <c r="D27" s="38"/>
      <c r="E27" s="45" t="s">
        <v>712</v>
      </c>
      <c r="F27" s="38"/>
      <c r="G27" s="38"/>
      <c r="H27" s="38"/>
      <c r="I27" s="38"/>
      <c r="J27" s="39"/>
    </row>
    <row r="28" ht="75">
      <c r="A28" s="29" t="s">
        <v>36</v>
      </c>
      <c r="B28" s="37"/>
      <c r="C28" s="38"/>
      <c r="D28" s="38"/>
      <c r="E28" s="31" t="s">
        <v>143</v>
      </c>
      <c r="F28" s="38"/>
      <c r="G28" s="38"/>
      <c r="H28" s="38"/>
      <c r="I28" s="38"/>
      <c r="J28" s="39"/>
    </row>
    <row r="29" ht="30">
      <c r="A29" s="29" t="s">
        <v>29</v>
      </c>
      <c r="B29" s="29">
        <v>7</v>
      </c>
      <c r="C29" s="30" t="s">
        <v>311</v>
      </c>
      <c r="D29" s="29" t="s">
        <v>31</v>
      </c>
      <c r="E29" s="31" t="s">
        <v>312</v>
      </c>
      <c r="F29" s="32" t="s">
        <v>121</v>
      </c>
      <c r="G29" s="33">
        <v>45.363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 ht="30">
      <c r="A30" s="29" t="s">
        <v>34</v>
      </c>
      <c r="B30" s="37"/>
      <c r="C30" s="38"/>
      <c r="D30" s="38"/>
      <c r="E30" s="31" t="s">
        <v>713</v>
      </c>
      <c r="F30" s="38"/>
      <c r="G30" s="38"/>
      <c r="H30" s="38"/>
      <c r="I30" s="38"/>
      <c r="J30" s="39"/>
    </row>
    <row r="31" ht="60">
      <c r="A31" s="29" t="s">
        <v>96</v>
      </c>
      <c r="B31" s="37"/>
      <c r="C31" s="38"/>
      <c r="D31" s="38"/>
      <c r="E31" s="45" t="s">
        <v>714</v>
      </c>
      <c r="F31" s="38"/>
      <c r="G31" s="38"/>
      <c r="H31" s="38"/>
      <c r="I31" s="38"/>
      <c r="J31" s="39"/>
    </row>
    <row r="32" ht="105">
      <c r="A32" s="29" t="s">
        <v>36</v>
      </c>
      <c r="B32" s="40"/>
      <c r="C32" s="41"/>
      <c r="D32" s="41"/>
      <c r="E32" s="31" t="s">
        <v>315</v>
      </c>
      <c r="F32" s="41"/>
      <c r="G32" s="41"/>
      <c r="H32" s="41"/>
      <c r="I32" s="41"/>
      <c r="J32" s="42"/>
    </row>
  </sheetData>
  <sheetProtection sheet="1" objects="1" scenarios="1" spinCount="100000" saltValue="wwF6pqBBgOusNZb+b/OkR2l3r9j7xPNUy1MfiJkhMlRxYQ8tG2mebTHPWXKJf9MrfnNmir6gy0iVKjg8WZvV4g==" hashValue="f8LrFsjrjKUxFzffRDQtFQ4IqEVGsHJyhwagg56wA7vZ8PSY172w4ZhekjdP17GF06bXoeeBkD/ykNKyZoux1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2025-09-24T07:55:15Z</dcterms:created>
  <dcterms:modified xsi:type="dcterms:W3CDTF">2025-09-24T07:55:17Z</dcterms:modified>
</cp:coreProperties>
</file>